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DFEE5C00-2F33-4958-BA32-1A238EA48396}" xr6:coauthVersionLast="47" xr6:coauthVersionMax="47" xr10:uidLastSave="{00000000-0000-0000-0000-000000000000}"/>
  <bookViews>
    <workbookView xWindow="-28920" yWindow="-120" windowWidth="29040" windowHeight="15720" xr2:uid="{E5E3CB2D-80DA-46EC-BBB1-1A6EF80AC4EE}"/>
  </bookViews>
  <sheets>
    <sheet name="(대학원)전자전기공학과" sheetId="6" r:id="rId1"/>
    <sheet name="(대학원)미래전지융합공학과" sheetId="16" r:id="rId2"/>
    <sheet name="(대학원)기술창업학과" sheetId="7" r:id="rId3"/>
    <sheet name="(대학원)정보통신공학과" sheetId="8" r:id="rId4"/>
    <sheet name="(대학원)지식재산학과" sheetId="3" r:id="rId5"/>
    <sheet name="대학원)건설환경공학과" sheetId="9" r:id="rId6"/>
    <sheet name="(대학원)화학공학과" sheetId="2" r:id="rId7"/>
    <sheet name="(대학원)기계공학과" sheetId="10" r:id="rId8"/>
    <sheet name="(대학원)건축공학과" sheetId="4" r:id="rId9"/>
    <sheet name="(대학원)건축학과" sheetId="5" r:id="rId10"/>
    <sheet name="(대학원)산업시스템공학과" sheetId="12" r:id="rId11"/>
    <sheet name="(대학원)핀테크블록체인학과" sheetId="13" r:id="rId12"/>
    <sheet name="(대학원)에너지신소재공학과" sheetId="15" r:id="rId13"/>
    <sheet name="Sheet1" sheetId="1" r:id="rId14"/>
  </sheets>
  <definedNames>
    <definedName name="_xlnm.Print_Area" localSheetId="10">'(대학원)산업시스템공학과'!$A$1:$G$16</definedName>
    <definedName name="_xlnm.Print_Area" localSheetId="11">'(대학원)핀테크블록체인학과'!$A$1:$G$23</definedName>
    <definedName name="_xlnm.Print_Titles" localSheetId="8">'(대학원)건축공학과'!$2:$4</definedName>
    <definedName name="_xlnm.Print_Titles" localSheetId="7">'(대학원)기계공학과'!$2:$4</definedName>
    <definedName name="_xlnm.Print_Titles" localSheetId="2">'(대학원)기술창업학과'!$2:$4</definedName>
    <definedName name="_xlnm.Print_Titles" localSheetId="1">'(대학원)미래전지융합공학과'!$2:$4</definedName>
    <definedName name="_xlnm.Print_Titles" localSheetId="10">'(대학원)산업시스템공학과'!$2:$4</definedName>
    <definedName name="_xlnm.Print_Titles" localSheetId="12">'(대학원)에너지신소재공학과'!$2:$4</definedName>
    <definedName name="_xlnm.Print_Titles" localSheetId="0">'(대학원)전자전기공학과'!$2:$4</definedName>
    <definedName name="_xlnm.Print_Titles" localSheetId="11">'(대학원)핀테크블록체인학과'!$2:$4</definedName>
    <definedName name="_xlnm.Print_Titles" localSheetId="6">'(대학원)화학공학과'!$2:$4</definedName>
    <definedName name="_xlnm.Print_Titles" localSheetId="5">'대학원)건설환경공학과'!$2:$4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E8" i="13" l="1"/>
  <c r="E11" i="13"/>
  <c r="E14" i="13"/>
  <c r="E18" i="13"/>
  <c r="E23" i="13"/>
  <c r="E8" i="12"/>
  <c r="E13" i="12"/>
  <c r="E16" i="12"/>
  <c r="E18" i="10"/>
  <c r="J6" i="8"/>
  <c r="J11" i="8" s="1"/>
  <c r="J10" i="8"/>
  <c r="E17" i="3"/>
  <c r="E19" i="2"/>
</calcChain>
</file>

<file path=xl/sharedStrings.xml><?xml version="1.0" encoding="utf-8"?>
<sst xmlns="http://schemas.openxmlformats.org/spreadsheetml/2006/main" count="1593" uniqueCount="536">
  <si>
    <t>소  계</t>
  </si>
  <si>
    <t>화학공학과</t>
    <phoneticPr fontId="8" type="noConversion"/>
  </si>
  <si>
    <t>[화학공학과]실험실습용 시약 및 소모품 구매</t>
    <phoneticPr fontId="8" type="noConversion"/>
  </si>
  <si>
    <t>지출</t>
    <phoneticPr fontId="8" type="noConversion"/>
  </si>
  <si>
    <t>일반대학원 실험실습비</t>
    <phoneticPr fontId="8" type="noConversion"/>
  </si>
  <si>
    <t>일반대학원 실험실습비</t>
  </si>
  <si>
    <t>[화학공학과]세미나실 집기 구매비용 지급</t>
    <phoneticPr fontId="8" type="noConversion"/>
  </si>
  <si>
    <t>금액</t>
    <phoneticPr fontId="8" type="noConversion"/>
  </si>
  <si>
    <t>사용내역</t>
    <phoneticPr fontId="8" type="noConversion"/>
  </si>
  <si>
    <t>결의번호</t>
    <phoneticPr fontId="8" type="noConversion"/>
  </si>
  <si>
    <t>일자</t>
    <phoneticPr fontId="8" type="noConversion"/>
  </si>
  <si>
    <t>예산계정</t>
    <phoneticPr fontId="8" type="noConversion"/>
  </si>
  <si>
    <t>결의번호</t>
  </si>
  <si>
    <t>금액</t>
  </si>
  <si>
    <t>사용내역</t>
  </si>
  <si>
    <t>일자</t>
  </si>
  <si>
    <t>NO</t>
  </si>
  <si>
    <t>부서</t>
  </si>
  <si>
    <t>집행율(%)</t>
  </si>
  <si>
    <t>예산잔액</t>
  </si>
  <si>
    <t>집행예산액</t>
  </si>
  <si>
    <t>실행예산액</t>
  </si>
  <si>
    <t>집행액</t>
  </si>
  <si>
    <t>제  목</t>
  </si>
  <si>
    <t>구분</t>
  </si>
  <si>
    <t>발의일자</t>
  </si>
  <si>
    <t>예산계정세목</t>
  </si>
  <si>
    <t>계정과목</t>
  </si>
  <si>
    <t>예산계정</t>
  </si>
  <si>
    <t>2025.09.01 ~ 2026.02.28</t>
    <phoneticPr fontId="8" type="noConversion"/>
  </si>
  <si>
    <t>일반대학원 화학공학과</t>
    <phoneticPr fontId="8" type="noConversion"/>
  </si>
  <si>
    <t>* ndrims / 행정정보 / 예산 / 예산집행 : 예산집행출력/2. 예산집행내역(부서별) / 회계구분 (등록금회계) /  수지구분 (지출(비용)) 선택 후 자료 다운 받아서 필요항목만 순서에 맞추어 편집(노란색)하여 작성</t>
    <phoneticPr fontId="8" type="noConversion"/>
  </si>
  <si>
    <t>실험실습비 집행내역</t>
  </si>
  <si>
    <t>소  계</t>
    <phoneticPr fontId="8" type="noConversion"/>
  </si>
  <si>
    <t>특별강의료</t>
  </si>
  <si>
    <t>[지식재산학과] 학과특강(배터리 산업에서의 특허기술 현황과 미래 방향) 특별 강의료 지급의 건</t>
  </si>
  <si>
    <t>2025-12-22</t>
  </si>
  <si>
    <t>기타학생경비</t>
  </si>
  <si>
    <t>[지식재산학과] 기타 학생경비(2026학년도 봄 석사 학위청구논문 본심사 운영비) 지급의 건</t>
  </si>
  <si>
    <t>2025-12-16</t>
  </si>
  <si>
    <t>기타운영비</t>
  </si>
  <si>
    <t>[지식재산학과] 학사운영비(26년 2월 전화요금) 지급의 건</t>
  </si>
  <si>
    <t>2026-02-23</t>
  </si>
  <si>
    <t>[지식재산학과] 학사운영비(대학원생 모집 홍보관련 회의비) 지급의 건</t>
  </si>
  <si>
    <t>2026-02-04</t>
  </si>
  <si>
    <t>[지식재산학과] 학사운영비(26년 1월 전화요금) 지급의 건</t>
  </si>
  <si>
    <t>2026-01-20</t>
  </si>
  <si>
    <t>[지식재산학과] 학사운영비(흑백 프린터 토너) 구매의 건</t>
  </si>
  <si>
    <t>2026-01-15</t>
  </si>
  <si>
    <t>[지식재산학과] 학사운영비(12월 전화요금) 지급의 건</t>
  </si>
  <si>
    <t>[지식재산학과] 학사운영비(MOU 체결 우편 발송) 지급의 건</t>
  </si>
  <si>
    <t>2025-12-10</t>
  </si>
  <si>
    <t>[지식재산학과] 학사운영비(11월 전화요금) 지급의 건</t>
  </si>
  <si>
    <t>2025-11-27</t>
  </si>
  <si>
    <t>[지식재산학과] 일반대학원 학사운영비(주차권) 지급의 건</t>
  </si>
  <si>
    <t>2025-11-14</t>
  </si>
  <si>
    <t>[지식재산학과] 학사운영비(10월 전화요금) 지급의 건</t>
  </si>
  <si>
    <t>2025-10-23</t>
  </si>
  <si>
    <t>[지식재산학과] 학사운영비(9월 전화요금) 지급의 건</t>
  </si>
  <si>
    <t>2025-09-29</t>
  </si>
  <si>
    <t>일반대학원 지식재산학과</t>
    <phoneticPr fontId="8" type="noConversion"/>
  </si>
  <si>
    <t>202512222</t>
  </si>
  <si>
    <t>188,000</t>
  </si>
  <si>
    <t>[건축공학과] 건축공학 기자재 수리 관련 실험실습비 지급</t>
  </si>
  <si>
    <t>2026-02-10</t>
    <phoneticPr fontId="8" type="noConversion"/>
  </si>
  <si>
    <t>202511584</t>
  </si>
  <si>
    <t>144,550</t>
  </si>
  <si>
    <t>[건축공학과] 건축공학 실습실 물품 구매 관련 실험실습비 지급</t>
  </si>
  <si>
    <t>2026-01-20</t>
    <phoneticPr fontId="8" type="noConversion"/>
  </si>
  <si>
    <t>202510178</t>
  </si>
  <si>
    <t>736,200</t>
  </si>
  <si>
    <t>[건축공학과] 건축공학과 학과 운영물품 구매 관련 학사운영비 지급</t>
    <phoneticPr fontId="8" type="noConversion"/>
  </si>
  <si>
    <t>2025-12-16</t>
    <phoneticPr fontId="8" type="noConversion"/>
  </si>
  <si>
    <t>일반대학원  건축학과</t>
    <phoneticPr fontId="8" type="noConversion"/>
  </si>
  <si>
    <t>()</t>
    <phoneticPr fontId="3" type="noConversion"/>
  </si>
  <si>
    <t>202512941</t>
  </si>
  <si>
    <t>110,000</t>
  </si>
  <si>
    <t>[건축학과] 건축학과 스튜디오 프린터 임대비(1월) 관련 실험실습비 지급</t>
  </si>
  <si>
    <t>실험실습비</t>
  </si>
  <si>
    <t>202511440</t>
  </si>
  <si>
    <t>382,980</t>
  </si>
  <si>
    <t>[건축학과] 건축학과 실습 재료 구매 관련 실험실습비 지급</t>
  </si>
  <si>
    <t>202511439</t>
  </si>
  <si>
    <t>220,000</t>
  </si>
  <si>
    <t>[건축학과] 건축학과 스튜디오 프린터 임대비(11월,12월) 관련 실험실습비 지급</t>
  </si>
  <si>
    <t>202510784</t>
  </si>
  <si>
    <t>4,063,760</t>
  </si>
  <si>
    <t>[건축학과] 건축전 행사 진행 관련 실험실습비 지급</t>
  </si>
  <si>
    <t>202510660</t>
  </si>
  <si>
    <t>550,000</t>
  </si>
  <si>
    <t>[건축학과] 건축전 행사 VR촬영 관련 실험실습비 지급</t>
  </si>
  <si>
    <t>2025-12-30</t>
  </si>
  <si>
    <t>202510414</t>
  </si>
  <si>
    <t>239,450</t>
  </si>
  <si>
    <t>[건축학과] 건축학 실습 도서 구매 관련 실험실습비 지급</t>
  </si>
  <si>
    <t>202510413</t>
  </si>
  <si>
    <t>392,000</t>
  </si>
  <si>
    <t>202509674</t>
  </si>
  <si>
    <t>144,100</t>
  </si>
  <si>
    <t>[건축학과] 건축전 실습 재료 구매 관련 실험실습비 지급</t>
  </si>
  <si>
    <t>202509670</t>
  </si>
  <si>
    <t>[건축학과] 건축학과 스튜디오 프린터 임대비(9월,10월) 관련 실험실습비 지급</t>
  </si>
  <si>
    <t>202509667</t>
  </si>
  <si>
    <t>749,100</t>
  </si>
  <si>
    <t>[건축학과] 건축전 작품 재료 지원 관련 실험실습비 지급</t>
  </si>
  <si>
    <t>202509349</t>
  </si>
  <si>
    <t>218,700</t>
  </si>
  <si>
    <t>[건축학과] 건축학과 대학원 스튜디오 실습 물품 구매 관련 실험실습비 지급</t>
  </si>
  <si>
    <t>202509343</t>
  </si>
  <si>
    <t>[건축학과] 건축학과 스튜디오 프린터 임대비(7월,8월) 관련 실험실습비 지급</t>
  </si>
  <si>
    <t>202507675</t>
  </si>
  <si>
    <t>820,560</t>
  </si>
  <si>
    <t>[건축학과] 건축학 실습 참고 도서 구매 관련 실험실습비 지급</t>
  </si>
  <si>
    <t>2025-10-30</t>
  </si>
  <si>
    <t xml:space="preserve"> </t>
    <phoneticPr fontId="3" type="noConversion"/>
  </si>
  <si>
    <t>202507427</t>
  </si>
  <si>
    <t>288,300</t>
  </si>
  <si>
    <t>[건축학과] 대학원 학생 실습 재료 관련 실험실습비 지급</t>
  </si>
  <si>
    <t>2025-10-15</t>
  </si>
  <si>
    <t>202507056</t>
  </si>
  <si>
    <t>1,673,800</t>
  </si>
  <si>
    <t>[건축학과] 대학원생 실습비 지원 관련 실험실습비 지급</t>
  </si>
  <si>
    <t>202506342</t>
  </si>
  <si>
    <t>1,409,000</t>
  </si>
  <si>
    <t>[건축학과] 실습실 물품 구매 관련 실험실습비 지급</t>
  </si>
  <si>
    <t>비고</t>
    <phoneticPr fontId="8" type="noConversion"/>
  </si>
  <si>
    <t>집행액(금액)</t>
    <phoneticPr fontId="8" type="noConversion"/>
  </si>
  <si>
    <t>사용내역[학사운영비]</t>
    <phoneticPr fontId="8" type="noConversion"/>
  </si>
  <si>
    <t>예산계정</t>
    <phoneticPr fontId="3" type="noConversion"/>
  </si>
  <si>
    <t>공과대학 건축학과</t>
    <phoneticPr fontId="8" type="noConversion"/>
  </si>
  <si>
    <t>실험실습비 집행내역</t>
    <phoneticPr fontId="8" type="noConversion"/>
  </si>
  <si>
    <t>전자전기공학과</t>
  </si>
  <si>
    <t>0.00</t>
  </si>
  <si>
    <t>16,626,000</t>
  </si>
  <si>
    <t>0</t>
  </si>
  <si>
    <t>142,000</t>
  </si>
  <si>
    <t>[전자전기공학과]연구실 실험실습에 사용되는 소모품 구매(신공학관 9122호)</t>
  </si>
  <si>
    <t>지출</t>
  </si>
  <si>
    <t>202512069</t>
  </si>
  <si>
    <t>2026-02-10</t>
  </si>
  <si>
    <t>4323006</t>
  </si>
  <si>
    <t>99,110</t>
  </si>
  <si>
    <t>[전자전기공학과]연구실 실험실습에 사용되는 소모품 구매(신공학관 8109호)</t>
  </si>
  <si>
    <t>202511824</t>
  </si>
  <si>
    <t>2026-01-23</t>
  </si>
  <si>
    <t>212,000</t>
  </si>
  <si>
    <t>[전자전기공학과]연구실 실험실습에 사용되는 소모품 구매(신공학관 9116호)</t>
  </si>
  <si>
    <t>202511688</t>
  </si>
  <si>
    <t>476,685</t>
  </si>
  <si>
    <t>[전자전기공학과] 연구실 실험실습에 사용되는 소모품 구매(신공학관 8105호)</t>
  </si>
  <si>
    <t>202511607</t>
  </si>
  <si>
    <t>194,000</t>
  </si>
  <si>
    <t>[전자전기공학과] 연구실 실험실습에 사용되는 소모품 구매(한기진 교수님 연구실)</t>
  </si>
  <si>
    <t>202511503</t>
  </si>
  <si>
    <t>416,020</t>
  </si>
  <si>
    <t>[전자전기공학과] 연구실 실험실습에 사용되는 소모품 구매(김민성, 신재철 교수님 연구실)</t>
  </si>
  <si>
    <t>202511426</t>
  </si>
  <si>
    <t>3,891,050</t>
  </si>
  <si>
    <t>[전자전기공학과] 반도체소자 실습 관련 장비기기 사용료 지급</t>
  </si>
  <si>
    <t>202511125</t>
  </si>
  <si>
    <t>1,593,400</t>
  </si>
  <si>
    <t>[전자전기공학과] 연구실 실험실습에 사용되는 소모품 구매(박강령 교수님 연구실)</t>
  </si>
  <si>
    <t>202510801</t>
  </si>
  <si>
    <t>2026-01-07</t>
  </si>
  <si>
    <t>1,734,597</t>
  </si>
  <si>
    <t>[전자전기공학과] 연구실 실험실습에 사용되는 소모품 구매(김민성, 정현삼, 이웅희교수님 연구실)</t>
  </si>
  <si>
    <t>202510691</t>
  </si>
  <si>
    <t>440,950</t>
  </si>
  <si>
    <t>[전자전기공학과] 연구실 실험실습에 사용되는 소모품 구매(정현삼교수님 연구실, 정진우교수님 연구실)</t>
  </si>
  <si>
    <t>202510313</t>
  </si>
  <si>
    <t>912,841</t>
  </si>
  <si>
    <t>[전자전기공학과] 연구실 실험실습에 사용되는 소모품 구매(정현삼 교수님 연구실)</t>
  </si>
  <si>
    <t>202510113</t>
  </si>
  <si>
    <t>861,300</t>
  </si>
  <si>
    <t>[전자전기공학과] 연구실 실험실습에 사용되는 소모품 구매(김현석 교수님 연구실)</t>
  </si>
  <si>
    <t>202509828</t>
  </si>
  <si>
    <t>559,980</t>
  </si>
  <si>
    <t>[전자전기공학과] 연구실 실험실습에 사용되는 소모품 구매(정현삼교수님 연구실, 박정동교수님 연구실)</t>
  </si>
  <si>
    <t>202509176</t>
  </si>
  <si>
    <t>684,130</t>
  </si>
  <si>
    <t>[전자전기공학과] 연구실 실험실습에 사용되는 소모품 구매(정현삼교수님 연구실, 신재철교수님 연구실)</t>
  </si>
  <si>
    <t>202509081</t>
  </si>
  <si>
    <t>1,109,640</t>
  </si>
  <si>
    <t>[전자전기공학과] 연구실 실험실습에 사용되는 소모품 구매(신공학관 8144호, 8123호)</t>
  </si>
  <si>
    <t>202509080</t>
  </si>
  <si>
    <t>380,150</t>
  </si>
  <si>
    <t>[전자전기공학과] 연구실 실험실습에 사용되는 소모품 구매(변상진교수님 연구실)</t>
  </si>
  <si>
    <t>202508588</t>
  </si>
  <si>
    <t>2025-11-10</t>
  </si>
  <si>
    <t>245,200</t>
  </si>
  <si>
    <t>[전자전기공학과] 연구실 실험실습에 사용되는 소모품 구매(신공학관 9109호)</t>
  </si>
  <si>
    <t>202506426</t>
  </si>
  <si>
    <t>2025-09-10</t>
  </si>
  <si>
    <t>261,000</t>
  </si>
  <si>
    <t>[전자전기공학과] 연구실 실험실습에 사용되는 소모품 구매(신공학관 9119호)</t>
  </si>
  <si>
    <t>202506423</t>
  </si>
  <si>
    <t>1,441,000</t>
  </si>
  <si>
    <t>202505951</t>
  </si>
  <si>
    <t>2025-09-04</t>
  </si>
  <si>
    <t>5,243,000</t>
  </si>
  <si>
    <t>1,149,000</t>
  </si>
  <si>
    <t>[전자전기공학과] 2026년 봄 졸업생 기념품 추가 구매</t>
  </si>
  <si>
    <t>202510511</t>
  </si>
  <si>
    <t>기타 학생경비</t>
  </si>
  <si>
    <t>4329099</t>
  </si>
  <si>
    <t>2,099,000</t>
  </si>
  <si>
    <t>[전자전기공학과] 2026년 봄 졸업생 기념품 구매</t>
  </si>
  <si>
    <t>202510456</t>
  </si>
  <si>
    <t>480,000</t>
  </si>
  <si>
    <t>[전자전기공학과] 논문 초록발표를 위한 소모품 구매</t>
  </si>
  <si>
    <t>202507367</t>
  </si>
  <si>
    <t>748,000</t>
  </si>
  <si>
    <t>275,000</t>
  </si>
  <si>
    <t>[전자전기공학과] 논문 초록 발표 준비 비용 지급</t>
  </si>
  <si>
    <t>202507334</t>
  </si>
  <si>
    <t>학사운영비</t>
  </si>
  <si>
    <t>4241003</t>
  </si>
  <si>
    <t>88,770</t>
  </si>
  <si>
    <t>[전자전기공학과] 학사운영에 사용되는 소모품 구매(신공학관 8115호)</t>
  </si>
  <si>
    <t>202506240</t>
  </si>
  <si>
    <t>63,940</t>
  </si>
  <si>
    <t>[전자전기공학과] 학사운영에 사용되는 소모품 구매(신공학관 8110호)</t>
  </si>
  <si>
    <t>202505104</t>
  </si>
  <si>
    <t>7,194,000</t>
  </si>
  <si>
    <t>510,000</t>
  </si>
  <si>
    <t>&lt;전자전기공학과&gt; 랜덤신호이론 교과목에 사용되는 헤드셋 구매</t>
  </si>
  <si>
    <t>20250179801</t>
  </si>
  <si>
    <t>2026-02-26</t>
  </si>
  <si>
    <t>기계기구매입비</t>
  </si>
  <si>
    <t>1314002</t>
  </si>
  <si>
    <t>976,000</t>
  </si>
  <si>
    <t>&lt;전자전기공학과&gt; 반도체물리 교과목에 사용되는 테블릿 PC 구매</t>
  </si>
  <si>
    <t>20250190101</t>
  </si>
  <si>
    <t>일반대학원 전자전기공학과</t>
    <phoneticPr fontId="8" type="noConversion"/>
  </si>
  <si>
    <t>기술창업학과</t>
  </si>
  <si>
    <t>1,104,000</t>
  </si>
  <si>
    <t>1,100,000</t>
  </si>
  <si>
    <t>[기술창업학과] 특강 강의료 비용 지급</t>
  </si>
  <si>
    <t>202510166</t>
  </si>
  <si>
    <t>일반대학원 특별강의료</t>
  </si>
  <si>
    <t>4116002</t>
  </si>
  <si>
    <t>3,381,000</t>
  </si>
  <si>
    <t>1,159,000</t>
  </si>
  <si>
    <t>[기술창업학과] 실험실습에 필요한 소모품 구매</t>
  </si>
  <si>
    <t>202513467</t>
  </si>
  <si>
    <t>979,000</t>
  </si>
  <si>
    <t>202510167</t>
  </si>
  <si>
    <t>104,000</t>
  </si>
  <si>
    <t>[기술창업학과] 학생 배포용 교재 제본비 지급</t>
  </si>
  <si>
    <t>202513279</t>
  </si>
  <si>
    <t>2,209,000</t>
  </si>
  <si>
    <t>347,700</t>
  </si>
  <si>
    <t>[기술창업학과] 전임교원 회의비 지급</t>
  </si>
  <si>
    <t>202513280</t>
  </si>
  <si>
    <t>823,900</t>
  </si>
  <si>
    <t>[기술창업학과] 학술세미나 비용 지원 및 학사운영에 필요한 소모품 구매</t>
  </si>
  <si>
    <t>202510170</t>
  </si>
  <si>
    <t>298,900</t>
    <phoneticPr fontId="8" type="noConversion"/>
  </si>
  <si>
    <t>[기술창업학과] 학사운영 회의비 지급</t>
  </si>
  <si>
    <t>202508322</t>
  </si>
  <si>
    <t>기타운영비</t>
    <phoneticPr fontId="8" type="noConversion"/>
  </si>
  <si>
    <t>일반대학원  기술창업학과</t>
    <phoneticPr fontId="8" type="noConversion"/>
  </si>
  <si>
    <t>합계</t>
    <phoneticPr fontId="3" type="noConversion"/>
  </si>
  <si>
    <t>소계</t>
    <phoneticPr fontId="3" type="noConversion"/>
  </si>
  <si>
    <t>&lt;정보통신공학과&gt; 워크스테이션 KVM 스위치 장비 추가 구입</t>
  </si>
  <si>
    <t>20250154201</t>
  </si>
  <si>
    <t>20260107</t>
  </si>
  <si>
    <t>&lt;정보통신공학과&gt; 워크스테이션 서버랙 구입</t>
  </si>
  <si>
    <t>20250150701</t>
  </si>
  <si>
    <t>&lt;정보통신공학과&gt; 워크스테이션 KVM 스위치 장비 구입</t>
  </si>
  <si>
    <t>기계기구 매입비</t>
    <phoneticPr fontId="3" type="noConversion"/>
  </si>
  <si>
    <t>20250148601</t>
  </si>
  <si>
    <t>20251230</t>
  </si>
  <si>
    <t>[정보통신공학과] 자율운항보트경진대회 현장실습 지원 경비</t>
  </si>
  <si>
    <t>202510010</t>
  </si>
  <si>
    <t>20251222</t>
  </si>
  <si>
    <t>[정보통신공학과] 실습실 기자재 수리비 지급</t>
  </si>
  <si>
    <t>단과대학 실험실습비</t>
    <phoneticPr fontId="3" type="noConversion"/>
  </si>
  <si>
    <t>202506248</t>
  </si>
  <si>
    <t>20250904</t>
  </si>
  <si>
    <t>정보통신공학과 대학원</t>
    <phoneticPr fontId="8" type="noConversion"/>
  </si>
  <si>
    <t>25-2학기 실험실습비 집행내역</t>
    <phoneticPr fontId="8" type="noConversion"/>
  </si>
  <si>
    <t>건설환경공학과 대학원 소계</t>
    <phoneticPr fontId="8" type="noConversion"/>
  </si>
  <si>
    <t>31,100</t>
  </si>
  <si>
    <t>기타 학생경비 소계</t>
    <phoneticPr fontId="8" type="noConversion"/>
  </si>
  <si>
    <t>202513215</t>
  </si>
  <si>
    <t>19,700</t>
  </si>
  <si>
    <t>[건설환경공학과] 대학원생 간담회 비용 지급</t>
  </si>
  <si>
    <t>기타 학생경비</t>
    <phoneticPr fontId="8" type="noConversion"/>
  </si>
  <si>
    <t>202511056</t>
  </si>
  <si>
    <t>11,400</t>
  </si>
  <si>
    <t>실험실습비 소계</t>
    <phoneticPr fontId="8" type="noConversion"/>
  </si>
  <si>
    <t>202513022</t>
  </si>
  <si>
    <t>1,054,140</t>
  </si>
  <si>
    <t>[건설환경공학과] 대학원 교육용 도서와 물품 구매 비용 지원</t>
  </si>
  <si>
    <t>202513019</t>
  </si>
  <si>
    <t>622,070</t>
  </si>
  <si>
    <t>[건설환경공학과] F517호 연구 및 실험 보조 물품 구매 비용 지급</t>
  </si>
  <si>
    <t>202512694</t>
  </si>
  <si>
    <t>144,000</t>
  </si>
  <si>
    <t>202509014</t>
  </si>
  <si>
    <t>13,750</t>
  </si>
  <si>
    <t>[건설환경공학과] 수업 자료 인쇄 비용 지급</t>
  </si>
  <si>
    <t>2025-11-20</t>
  </si>
  <si>
    <t>202508244</t>
  </si>
  <si>
    <t>46,890</t>
  </si>
  <si>
    <t>2025-11-05</t>
  </si>
  <si>
    <t>202507531</t>
  </si>
  <si>
    <t>35,000</t>
  </si>
  <si>
    <t>[건설환경공학과] 대학원 교육용 도서 구매 비용 지급</t>
  </si>
  <si>
    <t>실험실습비</t>
    <phoneticPr fontId="8" type="noConversion"/>
  </si>
  <si>
    <t>202506944</t>
  </si>
  <si>
    <t>114,300</t>
  </si>
  <si>
    <t>[건설환경공학과] 대학원 수업 활용 도서 구매 비용 지급</t>
  </si>
  <si>
    <t>학사운영비 소계</t>
    <phoneticPr fontId="8" type="noConversion"/>
  </si>
  <si>
    <t>202513021</t>
  </si>
  <si>
    <t>320,000</t>
  </si>
  <si>
    <t xml:space="preserve">[건설환경공학과] 대학원 학사운영비 (사무용품, 주차권) 지급 </t>
  </si>
  <si>
    <t>학사운영비</t>
    <phoneticPr fontId="8" type="noConversion"/>
  </si>
  <si>
    <t>202511825</t>
  </si>
  <si>
    <t>97,800</t>
  </si>
  <si>
    <t>[건설환경공학과] 연구실 사무용품 구매 비용 지급</t>
  </si>
  <si>
    <t>일반대학원  건설환경공학과</t>
    <phoneticPr fontId="8" type="noConversion"/>
  </si>
  <si>
    <t>[기계공학과] 학사운영비(2026년 1월분 복합기 임대료) 지급의 건</t>
  </si>
  <si>
    <t>[기계공학과] 2월 학사운영비(E641 세미나실 물품 및 사무용품 ) 구매의 건</t>
  </si>
  <si>
    <t>[기계공학과] 학사운영비(26년 1월 정수기 렌탈비) 지급의 건</t>
  </si>
  <si>
    <t>[기계공학과] 학사운영비(12월분 복합기 임대료) 지급의 건</t>
  </si>
  <si>
    <t>2026-01-29</t>
  </si>
  <si>
    <t>[기계공학과] 학사운영비(12월 정수기 렌탈비) 지급의 건</t>
  </si>
  <si>
    <t>[기계공학과] 학사운영비(11월분 복합기 임대료) 지급의 건</t>
  </si>
  <si>
    <t>[기계공학과] 학사운영비(11월 정수기 렌탈비) 지급의 건</t>
  </si>
  <si>
    <t>[기계공학과] 학사운영비(10월분 복합기 임대료) 지급의 건</t>
  </si>
  <si>
    <t>[기계공학과] 학사운영비(10월 정수기 렌탈비) 지급의 건</t>
  </si>
  <si>
    <t>[기계공학과] 학사운영비(9월 정수기 렌탈비) 지급의 건</t>
  </si>
  <si>
    <t>&lt;기계공학과&gt; 실습 데이터 저장용 NAS 구매의 건</t>
  </si>
  <si>
    <t>&lt;기계공학과&gt; 원흥관 E639(특화설계실) 전동스크린 구매 대금지급의 건</t>
  </si>
  <si>
    <t>&lt;기계공학과&gt; 학과 홍보용 TV 구매 대금지급의 건</t>
  </si>
  <si>
    <t>일반대학원  기계공학과</t>
    <phoneticPr fontId="8" type="noConversion"/>
  </si>
  <si>
    <t>기계기구매입비 소계</t>
    <phoneticPr fontId="8" type="noConversion"/>
  </si>
  <si>
    <t>20260120</t>
  </si>
  <si>
    <t>기계기
구매입비</t>
    <phoneticPr fontId="8" type="noConversion"/>
  </si>
  <si>
    <t>교내 학부 근로장학금 소계</t>
    <phoneticPr fontId="8" type="noConversion"/>
  </si>
  <si>
    <t>기타학생경비 소계</t>
    <phoneticPr fontId="8" type="noConversion"/>
  </si>
  <si>
    <t>20260223</t>
  </si>
  <si>
    <t>20260213</t>
  </si>
  <si>
    <t>기타학생
경비</t>
    <phoneticPr fontId="8" type="noConversion"/>
  </si>
  <si>
    <t>20260204</t>
  </si>
  <si>
    <t>20251202</t>
  </si>
  <si>
    <t>20251114</t>
  </si>
  <si>
    <t>20251030</t>
  </si>
  <si>
    <t>20251023</t>
  </si>
  <si>
    <t>20250910</t>
  </si>
  <si>
    <t>20250151901</t>
  </si>
  <si>
    <t>&lt;산업시스템공학과&gt; 자료분석실습실 (원흥관 F505호) PC 구매 (대학원-2)</t>
  </si>
  <si>
    <t>20250151801</t>
  </si>
  <si>
    <t>&lt;산업시스템공학과&gt; 자료분석실습실 (원흥관 F505호) PC 구매 (대학원-1)</t>
  </si>
  <si>
    <t>202513241</t>
  </si>
  <si>
    <t>[산업시스템공학과] 기타학생경비 (신입생 OT 필요물품 구입비) 지급</t>
  </si>
  <si>
    <t>202512742</t>
  </si>
  <si>
    <t>[산업시스템공학과] 대학원 교수-학생 간담회비 지급</t>
  </si>
  <si>
    <t>202510759</t>
  </si>
  <si>
    <t>[산업시스템공학과] 기타학생경비 (교수-학생 간담회비 및 석사학위청구논문 초록발표회 준비비) 지급</t>
  </si>
  <si>
    <t>202505843</t>
  </si>
  <si>
    <t>[산업시스템공학과] 학과 학생 간담회비 지급</t>
  </si>
  <si>
    <t>일반대학원 실험실습비 소계</t>
    <phoneticPr fontId="8" type="noConversion"/>
  </si>
  <si>
    <t>202512951</t>
  </si>
  <si>
    <t>[산업시스템공학과] 산업시스템공학세미나 수업용 Dropbox 라이선스 (1년) 구매비용 지급</t>
  </si>
  <si>
    <t>202511910</t>
  </si>
  <si>
    <t>[산업시스템공학과] 실험실습비 (경험 연구실 필요물품 구입비) 지급</t>
  </si>
  <si>
    <t>일반대학원
실험실습비</t>
    <phoneticPr fontId="8" type="noConversion"/>
  </si>
  <si>
    <t>202507419</t>
  </si>
  <si>
    <t>[산업시스템공학과] 2025 한국산업경영시스템학회 추계학술대회 등록비 지원</t>
  </si>
  <si>
    <t>일반대학원 산업시스템공학과</t>
    <phoneticPr fontId="8" type="noConversion"/>
  </si>
  <si>
    <t>202510618</t>
  </si>
  <si>
    <t>[핀테크블록체인학과] 2025-2학기 실험실습지원 근로장학생 장학금 지급 (12월)</t>
  </si>
  <si>
    <t>202509526</t>
  </si>
  <si>
    <t>[핀테크블록체인학과] 2025-2학기 실험실습지원 근로장학생 장학금 지급 (11월)</t>
  </si>
  <si>
    <t>202508777</t>
  </si>
  <si>
    <t>[핀테크블록체인학과] 2025-2학기 실험실습지원 근로장학생 장학금 지급 (10월)</t>
  </si>
  <si>
    <t>교내 학부
근로장학금</t>
    <phoneticPr fontId="8" type="noConversion"/>
  </si>
  <si>
    <t>202507447</t>
  </si>
  <si>
    <t>[핀테크블록체인학과] 2025-2학기 실험실습지원 근로장학생 장학금 지급 (9월)</t>
  </si>
  <si>
    <t>교육용 소모품비 소계</t>
    <phoneticPr fontId="8" type="noConversion"/>
  </si>
  <si>
    <t>202512954</t>
  </si>
  <si>
    <t>[핀테크블록체인학과] 학과 교육용 소모품 구입비 지급</t>
  </si>
  <si>
    <t>202508341</t>
  </si>
  <si>
    <t>[핀테크블록체인학과] 학과 수업용 소모품 구입비 지급</t>
  </si>
  <si>
    <t>교육용
소모품비</t>
    <phoneticPr fontId="8" type="noConversion"/>
  </si>
  <si>
    <t>202507193</t>
  </si>
  <si>
    <t>[핀테크블록체인학과] 학과 교육용 소모품비 지급</t>
  </si>
  <si>
    <t>20250193201</t>
  </si>
  <si>
    <t>&lt;핀테크블록체인학과&gt; 학과 실습 및 연구용 SSD 구매</t>
  </si>
  <si>
    <t>20250106501</t>
  </si>
  <si>
    <t>&lt;핀테크블록체인학과&gt; 연구용 프린터 구입</t>
  </si>
  <si>
    <t>202511617</t>
  </si>
  <si>
    <t>[핀테크블록체인학과] 학과 노트북 수리비용 지급</t>
  </si>
  <si>
    <t>202508342</t>
  </si>
  <si>
    <t>202512584</t>
  </si>
  <si>
    <t>[핀테크블록체인학과] 학사운영비 (학과 방문자용 주차권 구입비) 지급</t>
  </si>
  <si>
    <t>202508265</t>
  </si>
  <si>
    <t>[핀테크블록체인학과] 학사운영비 (학과 회의비 및 방문자용 주차권 구입비) 지급</t>
  </si>
  <si>
    <t>202507293</t>
  </si>
  <si>
    <t>[핀테크블록체인학과] 학사운영비 (학과업무용 A4용지 구입비) 지급</t>
  </si>
  <si>
    <t>일반대학원 핀테크블록체인학과</t>
    <phoneticPr fontId="8" type="noConversion"/>
  </si>
  <si>
    <t>&lt;에너지신소재공학과&gt; 실험실습용 학과 공용장비 FE-SEM 수리 비용 지급</t>
  </si>
  <si>
    <t>15,987,010</t>
    <phoneticPr fontId="8" type="noConversion"/>
  </si>
  <si>
    <t>202512799</t>
  </si>
  <si>
    <t>1,610,340</t>
  </si>
  <si>
    <t>&lt;에너지신소재공학과&gt; 학사 운영에 필요한 소모품 구매(2월)</t>
  </si>
  <si>
    <t>202512231</t>
  </si>
  <si>
    <t>231,600</t>
  </si>
  <si>
    <t>&lt;에너지신소재공학과&gt; 학과 교수회의 진행비용 지급(1월)</t>
  </si>
  <si>
    <t>202512117</t>
  </si>
  <si>
    <t>2,415,050</t>
  </si>
  <si>
    <t>&lt;에너지신소재공학과&gt; 웨어러블기능재료및소자PBL 수업용 실험실습 소모품 구매 비용 지급(2)</t>
  </si>
  <si>
    <t>202512116</t>
  </si>
  <si>
    <t>2,517,110</t>
  </si>
  <si>
    <t>&lt;에너지신소재공학과&gt; 웨어러블기능재료및소자PBL 수업용 실험실습 소모품 구매 비용 지급(1)</t>
  </si>
  <si>
    <t>202511814</t>
  </si>
  <si>
    <t>2,310,000</t>
  </si>
  <si>
    <t>&lt;에너지신소재공학과&gt; 고급무기화학(1) 수업용 실험실습 소모품 구매 비용 지급</t>
  </si>
  <si>
    <t>202511417</t>
  </si>
  <si>
    <t>2,464,000</t>
  </si>
  <si>
    <t>&lt;에너지신소재공학과&gt; 전자현미경응용 수업용 실험실습 소모품 구매 비용 지급</t>
  </si>
  <si>
    <t>202511416</t>
  </si>
  <si>
    <t>1,663,200</t>
  </si>
  <si>
    <t>&lt;에너지신소재공학과&gt; 나노구조기술과응용 수업용 실험실습 소모품 구매 비용 지급</t>
  </si>
  <si>
    <t>202510492</t>
  </si>
  <si>
    <t>72,000</t>
  </si>
  <si>
    <t>&lt;에너지신소재공학과&gt; 학과 교원 명함 제작 비용 지급</t>
  </si>
  <si>
    <t>202509694</t>
  </si>
  <si>
    <t>185,480</t>
  </si>
  <si>
    <t>&lt;에너지신소재공학과&gt; 학사 운영에 필요한 소모품 구매(11월)</t>
  </si>
  <si>
    <t>202509693</t>
  </si>
  <si>
    <t>242,000</t>
  </si>
  <si>
    <t>&lt;에너지신소재공학과&gt; 학과 교수회의 진행비용 지급(11월)</t>
  </si>
  <si>
    <t>202508551</t>
  </si>
  <si>
    <t>80,140</t>
  </si>
  <si>
    <t>&lt;에너지신소재공학과&gt; 학사 운영에 필요한 소모품 구매(10월)</t>
  </si>
  <si>
    <t>202508548</t>
  </si>
  <si>
    <t>126,000</t>
  </si>
  <si>
    <t>&lt;에너지신소재공학과&gt; 학과 교수회의 진행비용 지급(10월)</t>
  </si>
  <si>
    <t>202507908</t>
  </si>
  <si>
    <t>282,590</t>
  </si>
  <si>
    <t>&lt;에너지신소재공학과&gt; XR유기소재개발PBL 수업용 실험실습 소모품 구매 비용 지급</t>
  </si>
  <si>
    <t>202507546</t>
  </si>
  <si>
    <t>154,000</t>
  </si>
  <si>
    <t>&lt;에너지신소재공학과&gt; 학과 교수회의 진행비용 지급</t>
  </si>
  <si>
    <t>202507402</t>
  </si>
  <si>
    <t>93,500</t>
  </si>
  <si>
    <t>&lt;에너지신소재공학과&gt; 학과 홍보 현수막 게시 비용 지급</t>
  </si>
  <si>
    <t>202507156</t>
  </si>
  <si>
    <t>1,540,000</t>
  </si>
  <si>
    <t>일반대학원  에너지신소재공학과</t>
    <phoneticPr fontId="8" type="noConversion"/>
  </si>
  <si>
    <t>7,983,000</t>
  </si>
  <si>
    <t>7,532,460</t>
  </si>
  <si>
    <t>합 계</t>
  </si>
  <si>
    <t>미래전지융합공학과 소 계</t>
  </si>
  <si>
    <t>95,000</t>
  </si>
  <si>
    <t>소 계</t>
  </si>
  <si>
    <t>미래전지융합공학과</t>
  </si>
  <si>
    <t>[미래전지융합공학과] 수업용 소모품 구입비 지급</t>
  </si>
  <si>
    <t>202507332</t>
  </si>
  <si>
    <t>2025-10-02</t>
  </si>
  <si>
    <t>1,000,000</t>
  </si>
  <si>
    <t>987,300</t>
  </si>
  <si>
    <t>[미래전지융합공학과] 신입생 오리엔테이션 물품 구입비 지급</t>
  </si>
  <si>
    <t>202513137</t>
  </si>
  <si>
    <t>4,388,000</t>
  </si>
  <si>
    <t>4,380,160</t>
  </si>
  <si>
    <t>68,080</t>
  </si>
  <si>
    <t>[미래전지융합공학과] 주차권 구입비 및 2월 학과 전화 사용료 지급</t>
  </si>
  <si>
    <t>202513259</t>
  </si>
  <si>
    <t>453,800</t>
  </si>
  <si>
    <t>[미래전지융합공학과] 학과 사무용품 구입비 지급</t>
  </si>
  <si>
    <t>202512052</t>
  </si>
  <si>
    <t>1,833,600</t>
  </si>
  <si>
    <t>[미래전지융합공학과] 학과 사무용품 및 주차권 구입비 지급</t>
  </si>
  <si>
    <t>202511879</t>
  </si>
  <si>
    <t>7,480</t>
  </si>
  <si>
    <t>[미래전지융합공학과] 1월 학과 전화 사용료 지급</t>
  </si>
  <si>
    <t>202511547</t>
  </si>
  <si>
    <t>70,530</t>
  </si>
  <si>
    <t>[미래전지융합공학과] 학과 물품 구입비 및 12월 학과 전화 사용료 지급</t>
  </si>
  <si>
    <t>202510485</t>
  </si>
  <si>
    <t>1건</t>
    <phoneticPr fontId="8" type="noConversion"/>
  </si>
  <si>
    <t>[미래전지융합공학과] 11월 학과 전화 사용료 지급</t>
  </si>
  <si>
    <t>202509057</t>
  </si>
  <si>
    <t>408,800</t>
  </si>
  <si>
    <t>[미래전지융합공학과] 신입생 모집 현수막 제작비 및 학과 사무용품 구입비 지급</t>
  </si>
  <si>
    <t>202508701</t>
  </si>
  <si>
    <t>7,510</t>
  </si>
  <si>
    <t>[미래전지융합공학과] 10월 학과 전화 사용료 지급</t>
  </si>
  <si>
    <t>202507880</t>
  </si>
  <si>
    <t>121,130</t>
  </si>
  <si>
    <t>[미래전지융합공학과] 학과 사무용품 구입비 및 9월 학과 전화 사용료 지급</t>
  </si>
  <si>
    <t>202507020</t>
  </si>
  <si>
    <t>2025-09-23</t>
  </si>
  <si>
    <t>7,600</t>
  </si>
  <si>
    <t>[미래전지융합공학과] 8월 학과 전화 사용료 지급</t>
  </si>
  <si>
    <t>202505875</t>
  </si>
  <si>
    <t>2025-08-25</t>
  </si>
  <si>
    <t>160,000</t>
  </si>
  <si>
    <t>[미래전지융합공학과] 학과 물품 구입비 지급</t>
  </si>
  <si>
    <t>202505832</t>
  </si>
  <si>
    <t>7,890</t>
  </si>
  <si>
    <t>[미래전지융합공학과] 7월 학과 전화 사용료 지급</t>
  </si>
  <si>
    <t>202505022</t>
  </si>
  <si>
    <t>2025-07-22</t>
  </si>
  <si>
    <t>7,690</t>
  </si>
  <si>
    <t>[미래전지융합공학과] 6월 학과 전화 사용료 지급</t>
  </si>
  <si>
    <t>202503964</t>
  </si>
  <si>
    <t>2025-06-18</t>
  </si>
  <si>
    <t>[미래전지융합공학과] 신입생 모집 현수막 제작비 지급</t>
  </si>
  <si>
    <t>202502863</t>
  </si>
  <si>
    <t>2025-05-23</t>
  </si>
  <si>
    <t>109,480</t>
  </si>
  <si>
    <t>[미래전지융합공학과] 학과 사무용품 구입비 및 5월 학과 전화 사용료 지급</t>
  </si>
  <si>
    <t>202502588</t>
  </si>
  <si>
    <t>8,070</t>
  </si>
  <si>
    <t>[미래전지융합공학과] 4월 학과 전화 사용료 지급</t>
  </si>
  <si>
    <t>202501554</t>
  </si>
  <si>
    <t>2025-04-23</t>
  </si>
  <si>
    <t>[미래전지융합공학과] 학과 홈페이지 유지보수 비용 지급</t>
  </si>
  <si>
    <t>202500938</t>
  </si>
  <si>
    <t>2025-04-10</t>
  </si>
  <si>
    <t>7,520</t>
  </si>
  <si>
    <t>[미래전지융합공학과] 3월 학과 전화 사용료 지급</t>
  </si>
  <si>
    <t>202500566</t>
  </si>
  <si>
    <t>2025-03-20</t>
  </si>
  <si>
    <t>2,500,000</t>
  </si>
  <si>
    <t>2,070,000</t>
  </si>
  <si>
    <r>
      <t>[미래전지융합공학과</t>
    </r>
    <r>
      <rPr>
        <sz val="10"/>
        <rFont val="굴림"/>
        <family val="3"/>
        <charset val="129"/>
      </rPr>
      <t>] 수업용 소모품 구입비 지급</t>
    </r>
    <phoneticPr fontId="8" type="noConversion"/>
  </si>
  <si>
    <t>&lt;미래전지융합공학과&gt; 수업 및 연구용 노트북 구매</t>
  </si>
  <si>
    <t>20250193601</t>
  </si>
  <si>
    <t>일반대학원  미래전지융합공학과</t>
    <phoneticPr fontId="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</si>
</sst>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1" formatCode="_-* #,##0_-;\-* #,##0_-;_-* &quot;-&quot;_-;_-@_-"/>
    <numFmt numFmtId="176" formatCode="#,##0_ "/>
    <numFmt numFmtId="177" formatCode="0_ "/>
    <numFmt numFmtId="178" formatCode="yyyy&quot;-&quot;mm&quot;-&quot;dd"/>
    <numFmt numFmtId="179" formatCode="0_);[Red]\(0\)"/>
  </numFmts>
  <fonts count="37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name val="돋움"/>
      <family val="3"/>
    </font>
    <font>
      <sz val="8"/>
      <name val="맑은 고딕"/>
      <family val="2"/>
      <charset val="129"/>
      <scheme val="minor"/>
    </font>
    <font>
      <sz val="10"/>
      <name val="굴림"/>
      <family val="3"/>
      <charset val="129"/>
    </font>
    <font>
      <b/>
      <sz val="10"/>
      <name val="굴림"/>
      <family val="3"/>
      <charset val="129"/>
    </font>
    <font>
      <sz val="9"/>
      <name val="굴림"/>
      <family val="3"/>
      <charset val="129"/>
    </font>
    <font>
      <sz val="8"/>
      <name val="나눔명조"/>
      <family val="1"/>
      <charset val="129"/>
    </font>
    <font>
      <sz val="8"/>
      <name val="돋움"/>
      <family val="3"/>
      <charset val="129"/>
    </font>
    <font>
      <sz val="11"/>
      <name val="함초롬바탕"/>
      <family val="1"/>
      <charset val="129"/>
    </font>
    <font>
      <b/>
      <sz val="10"/>
      <name val="굴림체"/>
      <family val="3"/>
      <charset val="129"/>
    </font>
    <font>
      <b/>
      <sz val="8"/>
      <name val="함초롬바탕"/>
      <family val="1"/>
      <charset val="129"/>
    </font>
    <font>
      <b/>
      <sz val="18"/>
      <name val="맑은 고딕"/>
      <family val="3"/>
      <charset val="129"/>
    </font>
    <font>
      <sz val="10"/>
      <name val="맑은 고딕"/>
      <family val="3"/>
      <charset val="129"/>
      <scheme val="minor"/>
    </font>
    <font>
      <b/>
      <sz val="10"/>
      <name val="맑은 고딕"/>
      <family val="3"/>
      <charset val="129"/>
      <scheme val="minor"/>
    </font>
    <font>
      <sz val="8"/>
      <color rgb="FF000000"/>
      <name val="맑은 고딕"/>
      <family val="3"/>
      <charset val="129"/>
      <scheme val="minor"/>
    </font>
    <font>
      <sz val="10"/>
      <color rgb="FF000000"/>
      <name val="맑은 고딕"/>
      <family val="3"/>
      <charset val="129"/>
      <scheme val="major"/>
    </font>
    <font>
      <sz val="11"/>
      <color rgb="FF000000"/>
      <name val="맑은 고딕"/>
      <family val="3"/>
      <charset val="129"/>
      <scheme val="major"/>
    </font>
    <font>
      <sz val="11"/>
      <name val="맑은 고딕"/>
      <family val="3"/>
      <charset val="129"/>
      <scheme val="major"/>
    </font>
    <font>
      <sz val="11"/>
      <name val="굴림"/>
      <family val="3"/>
      <charset val="129"/>
    </font>
    <font>
      <sz val="11"/>
      <color rgb="FF000000"/>
      <name val="나눔명조"/>
      <family val="1"/>
      <charset val="129"/>
    </font>
    <font>
      <b/>
      <sz val="10"/>
      <name val="맑은 고딕"/>
      <family val="3"/>
      <charset val="129"/>
      <scheme val="major"/>
    </font>
    <font>
      <b/>
      <sz val="11"/>
      <name val="굴림체"/>
      <family val="3"/>
      <charset val="129"/>
    </font>
    <font>
      <sz val="11"/>
      <color theme="1"/>
      <name val="맑은 고딕"/>
      <family val="3"/>
      <charset val="129"/>
      <scheme val="major"/>
    </font>
    <font>
      <sz val="8"/>
      <color rgb="FF000000"/>
      <name val="나눔명조"/>
      <family val="3"/>
      <charset val="129"/>
    </font>
    <font>
      <u/>
      <sz val="8"/>
      <color rgb="FF000000"/>
      <name val="나눔명조"/>
      <family val="3"/>
      <charset val="129"/>
    </font>
    <font>
      <b/>
      <sz val="11"/>
      <color theme="1"/>
      <name val="맑은 고딕"/>
      <family val="3"/>
      <charset val="129"/>
      <scheme val="minor"/>
    </font>
    <font>
      <sz val="8"/>
      <color theme="1"/>
      <name val="맑은 고딕"/>
      <family val="3"/>
      <charset val="129"/>
      <scheme val="major"/>
    </font>
    <font>
      <sz val="8"/>
      <color rgb="FF000000"/>
      <name val="맑은 고딕"/>
      <family val="3"/>
      <charset val="129"/>
      <scheme val="major"/>
    </font>
    <font>
      <sz val="10"/>
      <color rgb="FF000000"/>
      <name val="맑은 고딕"/>
      <family val="3"/>
      <charset val="129"/>
      <scheme val="minor"/>
    </font>
    <font>
      <b/>
      <sz val="18"/>
      <name val="맑은 고딕"/>
      <family val="3"/>
      <charset val="129"/>
      <scheme val="minor"/>
    </font>
    <font>
      <sz val="11"/>
      <name val="돋움"/>
      <family val="3"/>
      <charset val="129"/>
    </font>
    <font>
      <sz val="11"/>
      <name val="맑은 고딕"/>
      <family val="3"/>
      <charset val="129"/>
      <scheme val="minor"/>
    </font>
    <font>
      <b/>
      <sz val="8"/>
      <name val="맑은 고딕"/>
      <family val="3"/>
      <charset val="129"/>
      <scheme val="minor"/>
    </font>
    <font>
      <sz val="8"/>
      <color rgb="FF000000"/>
      <name val="나눔명조"/>
      <family val="1"/>
      <charset val="129"/>
    </font>
    <font>
      <b/>
      <sz val="8"/>
      <color rgb="FF000000"/>
      <name val="나눔명조"/>
      <family val="1"/>
      <charset val="129"/>
    </font>
    <font>
      <u/>
      <sz val="8"/>
      <color rgb="FF000000"/>
      <name val="나눔명조"/>
      <family val="1"/>
      <charset val="129"/>
    </font>
  </fonts>
  <fills count="11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FF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EBEBEB"/>
      </patternFill>
    </fill>
    <fill>
      <patternFill patternType="solid">
        <fgColor rgb="FFF5F5F5"/>
      </patternFill>
    </fill>
  </fills>
  <borders count="5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thin">
        <color indexed="64"/>
      </bottom>
      <diagonal/>
    </border>
    <border>
      <left style="thin">
        <color rgb="FF000000"/>
      </left>
      <right/>
      <top/>
      <bottom style="thin">
        <color indexed="64"/>
      </bottom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rgb="FF000000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rgb="FF000000"/>
      </bottom>
      <diagonal/>
    </border>
    <border>
      <left style="thin">
        <color indexed="64"/>
      </left>
      <right/>
      <top style="thin">
        <color indexed="64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indexed="64"/>
      </bottom>
      <diagonal/>
    </border>
    <border>
      <left/>
      <right style="thin">
        <color rgb="FF000000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indexed="64"/>
      </right>
      <top style="double">
        <color indexed="64"/>
      </top>
      <bottom style="double">
        <color indexed="64"/>
      </bottom>
      <diagonal/>
    </border>
    <border>
      <left/>
      <right/>
      <top style="double">
        <color indexed="64"/>
      </top>
      <bottom style="double">
        <color indexed="64"/>
      </bottom>
      <diagonal/>
    </border>
    <border>
      <left style="thin">
        <color indexed="64"/>
      </left>
      <right/>
      <top style="double">
        <color indexed="64"/>
      </top>
      <bottom style="double">
        <color indexed="64"/>
      </bottom>
      <diagonal/>
    </border>
    <border>
      <left style="thin">
        <color rgb="FF000000"/>
      </left>
      <right style="thin">
        <color indexed="64"/>
      </right>
      <top/>
      <bottom style="thin">
        <color indexed="64"/>
      </bottom>
      <diagonal/>
    </border>
    <border>
      <left style="thin">
        <color rgb="FF000000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double">
        <color indexed="64"/>
      </top>
      <bottom/>
      <diagonal/>
    </border>
    <border>
      <left/>
      <right/>
      <top style="double">
        <color indexed="64"/>
      </top>
      <bottom/>
      <diagonal/>
    </border>
    <border>
      <left style="thin">
        <color indexed="64"/>
      </left>
      <right/>
      <top style="double">
        <color indexed="64"/>
      </top>
      <bottom/>
      <diagonal/>
    </border>
    <border>
      <left style="thin">
        <color rgb="FF000000"/>
      </left>
      <right style="thin">
        <color indexed="64"/>
      </right>
      <top/>
      <bottom/>
      <diagonal/>
    </border>
    <border>
      <left style="thin">
        <color rgb="FF000000"/>
      </left>
      <right style="thin">
        <color indexed="64"/>
      </right>
      <top style="thin">
        <color rgb="FF000000"/>
      </top>
      <bottom style="double">
        <color indexed="64"/>
      </bottom>
      <diagonal/>
    </border>
  </borders>
  <cellStyleXfs count="5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2" fillId="0" borderId="0"/>
    <xf numFmtId="41" fontId="2" fillId="0" borderId="0" applyFont="0" applyFill="0" applyBorder="0" applyAlignment="0" applyProtection="0">
      <alignment vertical="center"/>
    </xf>
    <xf numFmtId="41" fontId="31" fillId="0" borderId="0" applyFont="0" applyFill="0" applyBorder="0" applyAlignment="0" applyProtection="0"/>
  </cellStyleXfs>
  <cellXfs count="209">
    <xf numFmtId="0" fontId="0" fillId="0" borderId="0" xfId="0">
      <alignment vertical="center"/>
    </xf>
    <xf numFmtId="0" fontId="2" fillId="0" borderId="0" xfId="2"/>
    <xf numFmtId="0" fontId="4" fillId="2" borderId="1" xfId="2" applyFont="1" applyFill="1" applyBorder="1" applyAlignment="1" applyProtection="1">
      <alignment horizontal="right" vertical="center" wrapText="1"/>
      <protection locked="0"/>
    </xf>
    <xf numFmtId="176" fontId="4" fillId="2" borderId="1" xfId="2" applyNumberFormat="1" applyFont="1" applyFill="1" applyBorder="1" applyAlignment="1" applyProtection="1">
      <alignment horizontal="right" vertical="center" wrapText="1"/>
      <protection locked="0"/>
    </xf>
    <xf numFmtId="0" fontId="4" fillId="0" borderId="2" xfId="2" applyFont="1" applyBorder="1" applyAlignment="1" applyProtection="1">
      <alignment horizontal="right" vertical="center" wrapText="1"/>
      <protection locked="0"/>
    </xf>
    <xf numFmtId="177" fontId="4" fillId="0" borderId="2" xfId="2" applyNumberFormat="1" applyFont="1" applyBorder="1" applyAlignment="1" applyProtection="1">
      <alignment horizontal="right" vertical="center" wrapText="1"/>
      <protection locked="0"/>
    </xf>
    <xf numFmtId="176" fontId="4" fillId="0" borderId="2" xfId="2" applyNumberFormat="1" applyFont="1" applyBorder="1" applyAlignment="1" applyProtection="1">
      <alignment horizontal="right" vertical="center" wrapText="1"/>
      <protection locked="0"/>
    </xf>
    <xf numFmtId="0" fontId="4" fillId="0" borderId="2" xfId="2" applyFont="1" applyBorder="1" applyAlignment="1" applyProtection="1">
      <alignment horizontal="left" vertical="center" wrapText="1"/>
      <protection locked="0"/>
    </xf>
    <xf numFmtId="178" fontId="4" fillId="0" borderId="2" xfId="2" applyNumberFormat="1" applyFont="1" applyBorder="1" applyAlignment="1" applyProtection="1">
      <alignment horizontal="center" vertical="center" wrapText="1"/>
      <protection locked="0"/>
    </xf>
    <xf numFmtId="177" fontId="4" fillId="0" borderId="2" xfId="2" applyNumberFormat="1" applyFont="1" applyBorder="1" applyAlignment="1" applyProtection="1">
      <alignment horizontal="center" vertical="center" wrapText="1"/>
      <protection locked="0"/>
    </xf>
    <xf numFmtId="0" fontId="4" fillId="0" borderId="3" xfId="2" applyFont="1" applyBorder="1" applyAlignment="1" applyProtection="1">
      <alignment horizontal="right" vertical="center" wrapText="1"/>
      <protection locked="0"/>
    </xf>
    <xf numFmtId="177" fontId="4" fillId="0" borderId="3" xfId="2" applyNumberFormat="1" applyFont="1" applyBorder="1" applyAlignment="1" applyProtection="1">
      <alignment horizontal="right" vertical="center" wrapText="1"/>
      <protection locked="0"/>
    </xf>
    <xf numFmtId="176" fontId="4" fillId="0" borderId="3" xfId="2" applyNumberFormat="1" applyFont="1" applyBorder="1" applyAlignment="1" applyProtection="1">
      <alignment horizontal="right" vertical="center" wrapText="1"/>
      <protection locked="0"/>
    </xf>
    <xf numFmtId="0" fontId="4" fillId="0" borderId="3" xfId="2" applyFont="1" applyBorder="1" applyAlignment="1" applyProtection="1">
      <alignment horizontal="left" vertical="center" wrapText="1"/>
      <protection locked="0"/>
    </xf>
    <xf numFmtId="178" fontId="4" fillId="0" borderId="3" xfId="2" applyNumberFormat="1" applyFont="1" applyBorder="1" applyAlignment="1" applyProtection="1">
      <alignment horizontal="center" vertical="center" wrapText="1"/>
      <protection locked="0"/>
    </xf>
    <xf numFmtId="177" fontId="4" fillId="0" borderId="3" xfId="2" applyNumberFormat="1" applyFont="1" applyBorder="1" applyAlignment="1" applyProtection="1">
      <alignment horizontal="center" vertical="center" wrapText="1"/>
      <protection locked="0"/>
    </xf>
    <xf numFmtId="177" fontId="6" fillId="0" borderId="3" xfId="2" applyNumberFormat="1" applyFont="1" applyBorder="1" applyAlignment="1" applyProtection="1">
      <alignment horizontal="right" vertical="center" wrapText="1"/>
      <protection locked="0"/>
    </xf>
    <xf numFmtId="0" fontId="7" fillId="0" borderId="3" xfId="2" applyFont="1" applyBorder="1" applyAlignment="1">
      <alignment horizontal="center" vertical="center"/>
    </xf>
    <xf numFmtId="179" fontId="7" fillId="0" borderId="3" xfId="3" applyNumberFormat="1" applyFont="1" applyBorder="1" applyAlignment="1">
      <alignment horizontal="center" vertical="center"/>
    </xf>
    <xf numFmtId="3" fontId="7" fillId="0" borderId="3" xfId="2" applyNumberFormat="1" applyFont="1" applyBorder="1" applyAlignment="1">
      <alignment horizontal="center" vertical="center"/>
    </xf>
    <xf numFmtId="41" fontId="7" fillId="0" borderId="3" xfId="2" applyNumberFormat="1" applyFont="1" applyBorder="1" applyAlignment="1">
      <alignment horizontal="center" vertical="center"/>
    </xf>
    <xf numFmtId="0" fontId="7" fillId="0" borderId="3" xfId="2" applyFont="1" applyBorder="1" applyAlignment="1">
      <alignment horizontal="center" vertical="center" wrapText="1" shrinkToFit="1"/>
    </xf>
    <xf numFmtId="14" fontId="7" fillId="0" borderId="3" xfId="2" applyNumberFormat="1" applyFont="1" applyBorder="1" applyAlignment="1">
      <alignment horizontal="center" vertical="center"/>
    </xf>
    <xf numFmtId="0" fontId="7" fillId="0" borderId="3" xfId="2" applyFont="1" applyBorder="1" applyAlignment="1">
      <alignment horizontal="center" vertical="center" wrapText="1"/>
    </xf>
    <xf numFmtId="0" fontId="4" fillId="0" borderId="3" xfId="2" applyFont="1" applyBorder="1" applyAlignment="1" applyProtection="1">
      <alignment horizontal="center" vertical="center" wrapText="1"/>
      <protection locked="0"/>
    </xf>
    <xf numFmtId="176" fontId="4" fillId="0" borderId="3" xfId="2" applyNumberFormat="1" applyFont="1" applyBorder="1" applyAlignment="1" applyProtection="1">
      <alignment horizontal="center" vertical="center" wrapText="1"/>
      <protection locked="0"/>
    </xf>
    <xf numFmtId="179" fontId="7" fillId="0" borderId="3" xfId="2" applyNumberFormat="1" applyFont="1" applyBorder="1" applyAlignment="1">
      <alignment horizontal="center" vertical="center"/>
    </xf>
    <xf numFmtId="41" fontId="7" fillId="0" borderId="3" xfId="3" applyFont="1" applyBorder="1" applyAlignment="1">
      <alignment horizontal="center" vertical="center"/>
    </xf>
    <xf numFmtId="0" fontId="9" fillId="0" borderId="0" xfId="2" applyFont="1"/>
    <xf numFmtId="0" fontId="9" fillId="3" borderId="0" xfId="2" applyFont="1" applyFill="1"/>
    <xf numFmtId="0" fontId="10" fillId="2" borderId="3" xfId="2" applyFont="1" applyFill="1" applyBorder="1" applyAlignment="1" applyProtection="1">
      <alignment horizontal="center" vertical="center" wrapText="1"/>
      <protection locked="0"/>
    </xf>
    <xf numFmtId="0" fontId="11" fillId="2" borderId="3" xfId="2" applyFont="1" applyFill="1" applyBorder="1" applyAlignment="1" applyProtection="1">
      <alignment horizontal="center" vertical="center" wrapText="1"/>
      <protection locked="0"/>
    </xf>
    <xf numFmtId="0" fontId="11" fillId="3" borderId="3" xfId="2" applyFont="1" applyFill="1" applyBorder="1" applyAlignment="1" applyProtection="1">
      <alignment horizontal="center" vertical="center" wrapText="1"/>
      <protection locked="0"/>
    </xf>
    <xf numFmtId="0" fontId="10" fillId="0" borderId="0" xfId="2" applyFont="1" applyAlignment="1" applyProtection="1">
      <alignment horizontal="center" vertical="center" wrapText="1"/>
      <protection locked="0"/>
    </xf>
    <xf numFmtId="0" fontId="9" fillId="0" borderId="0" xfId="2" applyFont="1" applyAlignment="1">
      <alignment vertical="center"/>
    </xf>
    <xf numFmtId="0" fontId="0" fillId="0" borderId="0" xfId="0" applyAlignment="1"/>
    <xf numFmtId="0" fontId="13" fillId="2" borderId="1" xfId="0" applyFont="1" applyFill="1" applyBorder="1" applyAlignment="1" applyProtection="1">
      <alignment horizontal="right" vertical="center" wrapText="1"/>
      <protection locked="0"/>
    </xf>
    <xf numFmtId="176" fontId="14" fillId="2" borderId="1" xfId="0" applyNumberFormat="1" applyFont="1" applyFill="1" applyBorder="1" applyAlignment="1" applyProtection="1">
      <alignment horizontal="right" vertical="center" wrapText="1"/>
      <protection locked="0"/>
    </xf>
    <xf numFmtId="49" fontId="15" fillId="4" borderId="5" xfId="0" applyNumberFormat="1" applyFont="1" applyFill="1" applyBorder="1" applyAlignment="1">
      <alignment horizontal="center" vertical="center" wrapText="1"/>
    </xf>
    <xf numFmtId="179" fontId="15" fillId="4" borderId="5" xfId="0" applyNumberFormat="1" applyFont="1" applyFill="1" applyBorder="1" applyAlignment="1">
      <alignment horizontal="center" vertical="center"/>
    </xf>
    <xf numFmtId="41" fontId="15" fillId="4" borderId="5" xfId="1" applyFont="1" applyFill="1" applyBorder="1" applyAlignment="1">
      <alignment horizontal="right" vertical="center"/>
    </xf>
    <xf numFmtId="49" fontId="15" fillId="4" borderId="5" xfId="0" applyNumberFormat="1" applyFont="1" applyFill="1" applyBorder="1" applyAlignment="1">
      <alignment horizontal="left" vertical="center" wrapText="1"/>
    </xf>
    <xf numFmtId="49" fontId="15" fillId="4" borderId="5" xfId="0" applyNumberFormat="1" applyFont="1" applyFill="1" applyBorder="1" applyAlignment="1">
      <alignment horizontal="center" vertical="center"/>
    </xf>
    <xf numFmtId="177" fontId="13" fillId="0" borderId="3" xfId="0" applyNumberFormat="1" applyFont="1" applyBorder="1" applyAlignment="1" applyProtection="1">
      <alignment horizontal="center" vertical="center" wrapText="1"/>
      <protection locked="0"/>
    </xf>
    <xf numFmtId="0" fontId="14" fillId="2" borderId="3" xfId="0" applyFont="1" applyFill="1" applyBorder="1" applyAlignment="1" applyProtection="1">
      <alignment horizontal="center" vertical="center" wrapText="1"/>
      <protection locked="0"/>
    </xf>
    <xf numFmtId="0" fontId="14" fillId="0" borderId="0" xfId="0" applyFont="1" applyAlignment="1" applyProtection="1">
      <alignment horizontal="center" vertical="center" wrapText="1"/>
      <protection locked="0"/>
    </xf>
    <xf numFmtId="0" fontId="4" fillId="3" borderId="1" xfId="2" applyFont="1" applyFill="1" applyBorder="1" applyAlignment="1" applyProtection="1">
      <alignment horizontal="right" vertical="center" wrapText="1"/>
      <protection locked="0"/>
    </xf>
    <xf numFmtId="176" fontId="4" fillId="3" borderId="1" xfId="2" applyNumberFormat="1" applyFont="1" applyFill="1" applyBorder="1" applyAlignment="1" applyProtection="1">
      <alignment horizontal="right" vertical="center" wrapText="1"/>
      <protection locked="0"/>
    </xf>
    <xf numFmtId="49" fontId="16" fillId="4" borderId="5" xfId="2" applyNumberFormat="1" applyFont="1" applyFill="1" applyBorder="1" applyAlignment="1">
      <alignment horizontal="center" vertical="center"/>
    </xf>
    <xf numFmtId="49" fontId="16" fillId="4" borderId="5" xfId="2" applyNumberFormat="1" applyFont="1" applyFill="1" applyBorder="1" applyAlignment="1">
      <alignment horizontal="center" vertical="center" wrapText="1"/>
    </xf>
    <xf numFmtId="49" fontId="17" fillId="4" borderId="5" xfId="2" applyNumberFormat="1" applyFont="1" applyFill="1" applyBorder="1" applyAlignment="1">
      <alignment horizontal="center" vertical="center"/>
    </xf>
    <xf numFmtId="177" fontId="18" fillId="0" borderId="3" xfId="2" applyNumberFormat="1" applyFont="1" applyBorder="1" applyAlignment="1" applyProtection="1">
      <alignment horizontal="center" vertical="center" wrapText="1"/>
      <protection locked="0"/>
    </xf>
    <xf numFmtId="0" fontId="10" fillId="3" borderId="3" xfId="2" applyFont="1" applyFill="1" applyBorder="1" applyAlignment="1" applyProtection="1">
      <alignment horizontal="center" vertical="center" wrapText="1"/>
      <protection locked="0"/>
    </xf>
    <xf numFmtId="0" fontId="12" fillId="0" borderId="0" xfId="0" applyFont="1" applyAlignment="1" applyProtection="1">
      <alignment horizontal="center" vertical="center" wrapText="1"/>
      <protection locked="0"/>
    </xf>
    <xf numFmtId="0" fontId="14" fillId="0" borderId="4" xfId="0" applyFont="1" applyBorder="1" applyAlignment="1" applyProtection="1">
      <alignment horizontal="left" vertical="center" wrapText="1"/>
      <protection locked="0"/>
    </xf>
    <xf numFmtId="0" fontId="14" fillId="0" borderId="4" xfId="0" applyFont="1" applyBorder="1" applyAlignment="1" applyProtection="1">
      <alignment horizontal="center" vertical="center" wrapText="1"/>
      <protection locked="0"/>
    </xf>
    <xf numFmtId="0" fontId="14" fillId="2" borderId="1" xfId="0" applyFont="1" applyFill="1" applyBorder="1" applyAlignment="1" applyProtection="1">
      <alignment horizontal="center" vertical="center" wrapText="1"/>
      <protection locked="0"/>
    </xf>
    <xf numFmtId="0" fontId="12" fillId="0" borderId="0" xfId="2" applyFont="1" applyAlignment="1" applyProtection="1">
      <alignment horizontal="center" vertical="center" wrapText="1"/>
      <protection locked="0"/>
    </xf>
    <xf numFmtId="0" fontId="10" fillId="0" borderId="4" xfId="2" applyFont="1" applyBorder="1" applyAlignment="1" applyProtection="1">
      <alignment horizontal="left" vertical="center" wrapText="1"/>
      <protection locked="0"/>
    </xf>
    <xf numFmtId="0" fontId="10" fillId="0" borderId="4" xfId="2" applyFont="1" applyBorder="1" applyAlignment="1" applyProtection="1">
      <alignment horizontal="center" vertical="center" wrapText="1"/>
      <protection locked="0"/>
    </xf>
    <xf numFmtId="0" fontId="5" fillId="2" borderId="1" xfId="2" applyFont="1" applyFill="1" applyBorder="1" applyAlignment="1" applyProtection="1">
      <alignment horizontal="left" vertical="center" wrapText="1"/>
      <protection locked="0"/>
    </xf>
    <xf numFmtId="0" fontId="5" fillId="3" borderId="1" xfId="2" applyFont="1" applyFill="1" applyBorder="1" applyAlignment="1" applyProtection="1">
      <alignment horizontal="left" vertical="center" wrapText="1"/>
      <protection locked="0"/>
    </xf>
    <xf numFmtId="0" fontId="0" fillId="0" borderId="3" xfId="0" applyBorder="1">
      <alignment vertical="center"/>
    </xf>
    <xf numFmtId="49" fontId="16" fillId="4" borderId="3" xfId="0" applyNumberFormat="1" applyFont="1" applyFill="1" applyBorder="1" applyAlignment="1">
      <alignment horizontal="center" vertical="center"/>
    </xf>
    <xf numFmtId="49" fontId="16" fillId="4" borderId="3" xfId="0" applyNumberFormat="1" applyFont="1" applyFill="1" applyBorder="1" applyAlignment="1">
      <alignment horizontal="center" vertical="center" wrapText="1"/>
    </xf>
    <xf numFmtId="49" fontId="17" fillId="4" borderId="3" xfId="0" applyNumberFormat="1" applyFont="1" applyFill="1" applyBorder="1" applyAlignment="1">
      <alignment horizontal="center" vertical="center"/>
    </xf>
    <xf numFmtId="177" fontId="19" fillId="0" borderId="3" xfId="0" applyNumberFormat="1" applyFont="1" applyBorder="1" applyAlignment="1" applyProtection="1">
      <alignment horizontal="center" vertical="center" wrapText="1"/>
      <protection locked="0"/>
    </xf>
    <xf numFmtId="49" fontId="20" fillId="4" borderId="3" xfId="0" applyNumberFormat="1" applyFont="1" applyFill="1" applyBorder="1" applyAlignment="1">
      <alignment horizontal="center" vertical="center"/>
    </xf>
    <xf numFmtId="0" fontId="10" fillId="5" borderId="3" xfId="0" applyFont="1" applyFill="1" applyBorder="1" applyAlignment="1" applyProtection="1">
      <alignment horizontal="center" vertical="center" wrapText="1"/>
      <protection locked="0"/>
    </xf>
    <xf numFmtId="0" fontId="21" fillId="5" borderId="3" xfId="0" applyFont="1" applyFill="1" applyBorder="1" applyAlignment="1" applyProtection="1">
      <alignment horizontal="center" vertical="center" wrapText="1"/>
      <protection locked="0"/>
    </xf>
    <xf numFmtId="0" fontId="22" fillId="5" borderId="6" xfId="0" applyFont="1" applyFill="1" applyBorder="1" applyAlignment="1" applyProtection="1">
      <alignment horizontal="center" vertical="center" wrapText="1"/>
      <protection locked="0"/>
    </xf>
    <xf numFmtId="0" fontId="22" fillId="5" borderId="3" xfId="0" applyFont="1" applyFill="1" applyBorder="1" applyAlignment="1" applyProtection="1">
      <alignment horizontal="center" vertical="center" wrapText="1"/>
      <protection locked="0"/>
    </xf>
    <xf numFmtId="49" fontId="16" fillId="4" borderId="5" xfId="0" applyNumberFormat="1" applyFont="1" applyFill="1" applyBorder="1" applyAlignment="1">
      <alignment horizontal="center" vertical="center"/>
    </xf>
    <xf numFmtId="49" fontId="16" fillId="4" borderId="7" xfId="0" applyNumberFormat="1" applyFont="1" applyFill="1" applyBorder="1" applyAlignment="1">
      <alignment horizontal="center" vertical="center"/>
    </xf>
    <xf numFmtId="49" fontId="20" fillId="4" borderId="7" xfId="0" applyNumberFormat="1" applyFont="1" applyFill="1" applyBorder="1" applyAlignment="1">
      <alignment horizontal="center" vertical="center"/>
    </xf>
    <xf numFmtId="49" fontId="20" fillId="4" borderId="5" xfId="0" applyNumberFormat="1" applyFont="1" applyFill="1" applyBorder="1" applyAlignment="1">
      <alignment horizontal="center" vertical="center"/>
    </xf>
    <xf numFmtId="0" fontId="0" fillId="0" borderId="8" xfId="0" applyBorder="1">
      <alignment vertical="center"/>
    </xf>
    <xf numFmtId="49" fontId="16" fillId="4" borderId="9" xfId="0" applyNumberFormat="1" applyFont="1" applyFill="1" applyBorder="1" applyAlignment="1">
      <alignment horizontal="center" vertical="center"/>
    </xf>
    <xf numFmtId="49" fontId="16" fillId="4" borderId="10" xfId="0" applyNumberFormat="1" applyFont="1" applyFill="1" applyBorder="1" applyAlignment="1">
      <alignment horizontal="center" vertical="center"/>
    </xf>
    <xf numFmtId="49" fontId="16" fillId="4" borderId="8" xfId="0" applyNumberFormat="1" applyFont="1" applyFill="1" applyBorder="1" applyAlignment="1">
      <alignment horizontal="center" vertical="center" wrapText="1"/>
    </xf>
    <xf numFmtId="49" fontId="20" fillId="4" borderId="10" xfId="0" applyNumberFormat="1" applyFont="1" applyFill="1" applyBorder="1" applyAlignment="1">
      <alignment horizontal="center" vertical="center"/>
    </xf>
    <xf numFmtId="49" fontId="20" fillId="4" borderId="9" xfId="0" applyNumberFormat="1" applyFont="1" applyFill="1" applyBorder="1" applyAlignment="1">
      <alignment horizontal="center" vertical="center"/>
    </xf>
    <xf numFmtId="177" fontId="19" fillId="0" borderId="8" xfId="0" applyNumberFormat="1" applyFont="1" applyBorder="1" applyAlignment="1" applyProtection="1">
      <alignment horizontal="center" vertical="center" wrapText="1"/>
      <protection locked="0"/>
    </xf>
    <xf numFmtId="0" fontId="10" fillId="5" borderId="11" xfId="0" applyFont="1" applyFill="1" applyBorder="1" applyAlignment="1" applyProtection="1">
      <alignment horizontal="center" vertical="center" wrapText="1"/>
      <protection locked="0"/>
    </xf>
    <xf numFmtId="0" fontId="10" fillId="5" borderId="12" xfId="0" applyFont="1" applyFill="1" applyBorder="1" applyAlignment="1" applyProtection="1">
      <alignment horizontal="center" vertical="center" wrapText="1"/>
      <protection locked="0"/>
    </xf>
    <xf numFmtId="0" fontId="22" fillId="5" borderId="13" xfId="0" applyFont="1" applyFill="1" applyBorder="1" applyAlignment="1" applyProtection="1">
      <alignment horizontal="center" vertical="center" wrapText="1"/>
      <protection locked="0"/>
    </xf>
    <xf numFmtId="0" fontId="22" fillId="5" borderId="12" xfId="0" applyFont="1" applyFill="1" applyBorder="1" applyAlignment="1" applyProtection="1">
      <alignment horizontal="center" vertical="center" wrapText="1"/>
      <protection locked="0"/>
    </xf>
    <xf numFmtId="0" fontId="22" fillId="5" borderId="14" xfId="0" applyFont="1" applyFill="1" applyBorder="1" applyAlignment="1" applyProtection="1">
      <alignment horizontal="center" vertical="center" wrapText="1"/>
      <protection locked="0"/>
    </xf>
    <xf numFmtId="0" fontId="23" fillId="0" borderId="15" xfId="0" applyFont="1" applyBorder="1">
      <alignment vertical="center"/>
    </xf>
    <xf numFmtId="49" fontId="17" fillId="4" borderId="3" xfId="0" applyNumberFormat="1" applyFont="1" applyFill="1" applyBorder="1" applyAlignment="1">
      <alignment vertical="center" wrapText="1"/>
    </xf>
    <xf numFmtId="49" fontId="17" fillId="4" borderId="3" xfId="0" applyNumberFormat="1" applyFont="1" applyFill="1" applyBorder="1" applyAlignment="1">
      <alignment horizontal="center" vertical="center" wrapText="1"/>
    </xf>
    <xf numFmtId="177" fontId="18" fillId="0" borderId="16" xfId="0" applyNumberFormat="1" applyFont="1" applyBorder="1" applyAlignment="1" applyProtection="1">
      <alignment horizontal="center" vertical="center" wrapText="1"/>
      <protection locked="0"/>
    </xf>
    <xf numFmtId="0" fontId="10" fillId="5" borderId="17" xfId="0" applyFont="1" applyFill="1" applyBorder="1" applyAlignment="1" applyProtection="1">
      <alignment horizontal="center" vertical="center" wrapText="1"/>
      <protection locked="0"/>
    </xf>
    <xf numFmtId="0" fontId="10" fillId="5" borderId="18" xfId="0" applyFont="1" applyFill="1" applyBorder="1" applyAlignment="1" applyProtection="1">
      <alignment horizontal="center" vertical="center" wrapText="1"/>
      <protection locked="0"/>
    </xf>
    <xf numFmtId="0" fontId="10" fillId="5" borderId="19" xfId="0" applyFont="1" applyFill="1" applyBorder="1" applyAlignment="1" applyProtection="1">
      <alignment horizontal="center" vertical="center" wrapText="1"/>
      <protection locked="0"/>
    </xf>
    <xf numFmtId="0" fontId="10" fillId="0" borderId="20" xfId="0" applyFont="1" applyBorder="1" applyAlignment="1" applyProtection="1">
      <alignment horizontal="right" vertical="center" wrapText="1"/>
      <protection locked="0"/>
    </xf>
    <xf numFmtId="0" fontId="10" fillId="0" borderId="21" xfId="0" applyFont="1" applyBorder="1" applyAlignment="1" applyProtection="1">
      <alignment horizontal="right" vertical="center" wrapText="1"/>
      <protection locked="0"/>
    </xf>
    <xf numFmtId="0" fontId="10" fillId="0" borderId="21" xfId="0" applyFont="1" applyBorder="1" applyAlignment="1" applyProtection="1">
      <alignment horizontal="center" vertical="center" wrapText="1"/>
      <protection locked="0"/>
    </xf>
    <xf numFmtId="0" fontId="10" fillId="0" borderId="21" xfId="0" applyFont="1" applyBorder="1" applyAlignment="1" applyProtection="1">
      <alignment horizontal="left" vertical="center" wrapText="1"/>
      <protection locked="0"/>
    </xf>
    <xf numFmtId="0" fontId="10" fillId="0" borderId="6" xfId="0" applyFont="1" applyBorder="1" applyAlignment="1" applyProtection="1">
      <alignment horizontal="left" vertical="center" wrapText="1"/>
      <protection locked="0"/>
    </xf>
    <xf numFmtId="49" fontId="24" fillId="4" borderId="5" xfId="2" applyNumberFormat="1" applyFont="1" applyFill="1" applyBorder="1" applyAlignment="1">
      <alignment horizontal="left" vertical="center" wrapText="1"/>
    </xf>
    <xf numFmtId="49" fontId="24" fillId="4" borderId="5" xfId="2" applyNumberFormat="1" applyFont="1" applyFill="1" applyBorder="1" applyAlignment="1">
      <alignment vertical="center"/>
    </xf>
    <xf numFmtId="49" fontId="24" fillId="4" borderId="5" xfId="2" applyNumberFormat="1" applyFont="1" applyFill="1" applyBorder="1" applyAlignment="1">
      <alignment horizontal="right" vertical="center"/>
    </xf>
    <xf numFmtId="49" fontId="24" fillId="4" borderId="5" xfId="2" applyNumberFormat="1" applyFont="1" applyFill="1" applyBorder="1" applyAlignment="1">
      <alignment vertical="center" wrapText="1"/>
    </xf>
    <xf numFmtId="49" fontId="24" fillId="4" borderId="5" xfId="2" applyNumberFormat="1" applyFont="1" applyFill="1" applyBorder="1" applyAlignment="1">
      <alignment horizontal="center" vertical="center"/>
    </xf>
    <xf numFmtId="49" fontId="25" fillId="4" borderId="5" xfId="2" applyNumberFormat="1" applyFont="1" applyFill="1" applyBorder="1" applyAlignment="1">
      <alignment horizontal="left" vertical="center" wrapText="1"/>
    </xf>
    <xf numFmtId="49" fontId="24" fillId="4" borderId="9" xfId="2" applyNumberFormat="1" applyFont="1" applyFill="1" applyBorder="1" applyAlignment="1">
      <alignment horizontal="left" vertical="center" wrapText="1"/>
    </xf>
    <xf numFmtId="49" fontId="24" fillId="4" borderId="3" xfId="2" applyNumberFormat="1" applyFont="1" applyFill="1" applyBorder="1" applyAlignment="1">
      <alignment horizontal="left" vertical="center" wrapText="1"/>
    </xf>
    <xf numFmtId="49" fontId="24" fillId="4" borderId="7" xfId="2" applyNumberFormat="1" applyFont="1" applyFill="1" applyBorder="1" applyAlignment="1">
      <alignment vertical="center"/>
    </xf>
    <xf numFmtId="0" fontId="26" fillId="0" borderId="3" xfId="0" applyFont="1" applyBorder="1" applyAlignment="1">
      <alignment horizontal="center" vertical="center"/>
    </xf>
    <xf numFmtId="0" fontId="0" fillId="6" borderId="3" xfId="0" applyFill="1" applyBorder="1" applyAlignment="1">
      <alignment horizontal="center" vertical="center"/>
    </xf>
    <xf numFmtId="176" fontId="26" fillId="0" borderId="3" xfId="0" applyNumberFormat="1" applyFont="1" applyBorder="1" applyAlignment="1">
      <alignment horizontal="center" vertical="center"/>
    </xf>
    <xf numFmtId="176" fontId="27" fillId="0" borderId="22" xfId="1" applyNumberFormat="1" applyFont="1" applyBorder="1" applyAlignment="1">
      <alignment horizontal="center" vertical="center"/>
    </xf>
    <xf numFmtId="176" fontId="27" fillId="0" borderId="23" xfId="1" applyNumberFormat="1" applyFont="1" applyBorder="1" applyAlignment="1">
      <alignment horizontal="center" vertical="center"/>
    </xf>
    <xf numFmtId="0" fontId="23" fillId="7" borderId="24" xfId="0" applyFont="1" applyFill="1" applyBorder="1" applyAlignment="1">
      <alignment horizontal="center" vertical="center"/>
    </xf>
    <xf numFmtId="49" fontId="28" fillId="4" borderId="25" xfId="0" applyNumberFormat="1" applyFont="1" applyFill="1" applyBorder="1" applyAlignment="1">
      <alignment horizontal="center" vertical="center"/>
    </xf>
    <xf numFmtId="3" fontId="28" fillId="4" borderId="7" xfId="0" applyNumberFormat="1" applyFont="1" applyFill="1" applyBorder="1" applyAlignment="1">
      <alignment horizontal="center" vertical="center"/>
    </xf>
    <xf numFmtId="49" fontId="28" fillId="4" borderId="25" xfId="0" applyNumberFormat="1" applyFont="1" applyFill="1" applyBorder="1" applyAlignment="1">
      <alignment horizontal="center" vertical="center" wrapText="1"/>
    </xf>
    <xf numFmtId="49" fontId="28" fillId="4" borderId="7" xfId="0" applyNumberFormat="1" applyFont="1" applyFill="1" applyBorder="1" applyAlignment="1">
      <alignment horizontal="center" vertical="center" wrapText="1"/>
    </xf>
    <xf numFmtId="49" fontId="28" fillId="4" borderId="26" xfId="0" applyNumberFormat="1" applyFont="1" applyFill="1" applyBorder="1" applyAlignment="1">
      <alignment horizontal="center" vertical="center" wrapText="1"/>
    </xf>
    <xf numFmtId="49" fontId="28" fillId="4" borderId="4" xfId="0" applyNumberFormat="1" applyFont="1" applyFill="1" applyBorder="1" applyAlignment="1">
      <alignment horizontal="center" vertical="center" wrapText="1"/>
    </xf>
    <xf numFmtId="49" fontId="28" fillId="4" borderId="27" xfId="0" applyNumberFormat="1" applyFont="1" applyFill="1" applyBorder="1" applyAlignment="1">
      <alignment horizontal="center" vertical="center" wrapText="1"/>
    </xf>
    <xf numFmtId="49" fontId="28" fillId="4" borderId="5" xfId="0" applyNumberFormat="1" applyFont="1" applyFill="1" applyBorder="1" applyAlignment="1">
      <alignment horizontal="center" vertical="center"/>
    </xf>
    <xf numFmtId="0" fontId="23" fillId="0" borderId="3" xfId="0" applyFont="1" applyBorder="1" applyAlignment="1">
      <alignment horizontal="center" vertical="center"/>
    </xf>
    <xf numFmtId="49" fontId="28" fillId="4" borderId="28" xfId="0" applyNumberFormat="1" applyFont="1" applyFill="1" applyBorder="1" applyAlignment="1">
      <alignment horizontal="center" vertical="center" wrapText="1"/>
    </xf>
    <xf numFmtId="49" fontId="28" fillId="4" borderId="0" xfId="0" applyNumberFormat="1" applyFont="1" applyFill="1" applyAlignment="1">
      <alignment horizontal="center" vertical="center" wrapText="1"/>
    </xf>
    <xf numFmtId="49" fontId="28" fillId="4" borderId="29" xfId="0" applyNumberFormat="1" applyFont="1" applyFill="1" applyBorder="1" applyAlignment="1">
      <alignment horizontal="center" vertical="center" wrapText="1"/>
    </xf>
    <xf numFmtId="49" fontId="28" fillId="4" borderId="30" xfId="0" applyNumberFormat="1" applyFont="1" applyFill="1" applyBorder="1" applyAlignment="1">
      <alignment horizontal="center" vertical="center" wrapText="1"/>
    </xf>
    <xf numFmtId="49" fontId="28" fillId="4" borderId="31" xfId="0" applyNumberFormat="1" applyFont="1" applyFill="1" applyBorder="1" applyAlignment="1">
      <alignment horizontal="center" vertical="center" wrapText="1"/>
    </xf>
    <xf numFmtId="49" fontId="28" fillId="4" borderId="32" xfId="0" applyNumberFormat="1" applyFont="1" applyFill="1" applyBorder="1" applyAlignment="1">
      <alignment horizontal="center" vertical="center" wrapText="1"/>
    </xf>
    <xf numFmtId="176" fontId="27" fillId="0" borderId="33" xfId="1" applyNumberFormat="1" applyFont="1" applyBorder="1" applyAlignment="1">
      <alignment horizontal="center" vertical="center"/>
    </xf>
    <xf numFmtId="176" fontId="27" fillId="0" borderId="34" xfId="1" applyNumberFormat="1" applyFont="1" applyBorder="1" applyAlignment="1">
      <alignment horizontal="center" vertical="center"/>
    </xf>
    <xf numFmtId="0" fontId="23" fillId="7" borderId="3" xfId="0" applyFont="1" applyFill="1" applyBorder="1" applyAlignment="1">
      <alignment horizontal="center" vertical="center"/>
    </xf>
    <xf numFmtId="3" fontId="28" fillId="4" borderId="35" xfId="0" applyNumberFormat="1" applyFont="1" applyFill="1" applyBorder="1" applyAlignment="1">
      <alignment horizontal="center" vertical="center"/>
    </xf>
    <xf numFmtId="3" fontId="28" fillId="4" borderId="36" xfId="0" applyNumberFormat="1" applyFont="1" applyFill="1" applyBorder="1" applyAlignment="1">
      <alignment horizontal="center" vertical="center"/>
    </xf>
    <xf numFmtId="49" fontId="28" fillId="4" borderId="37" xfId="0" applyNumberFormat="1" applyFont="1" applyFill="1" applyBorder="1" applyAlignment="1">
      <alignment horizontal="center" vertical="center" wrapText="1"/>
    </xf>
    <xf numFmtId="49" fontId="28" fillId="4" borderId="6" xfId="0" applyNumberFormat="1" applyFont="1" applyFill="1" applyBorder="1" applyAlignment="1">
      <alignment horizontal="center" vertical="center" wrapText="1"/>
    </xf>
    <xf numFmtId="49" fontId="28" fillId="4" borderId="38" xfId="0" applyNumberFormat="1" applyFont="1" applyFill="1" applyBorder="1" applyAlignment="1">
      <alignment horizontal="center" vertical="center" wrapText="1"/>
    </xf>
    <xf numFmtId="49" fontId="28" fillId="4" borderId="39" xfId="0" applyNumberFormat="1" applyFont="1" applyFill="1" applyBorder="1" applyAlignment="1">
      <alignment horizontal="center" vertical="center" wrapText="1"/>
    </xf>
    <xf numFmtId="49" fontId="28" fillId="4" borderId="7" xfId="0" applyNumberFormat="1" applyFont="1" applyFill="1" applyBorder="1" applyAlignment="1">
      <alignment horizontal="center" vertical="center"/>
    </xf>
    <xf numFmtId="49" fontId="28" fillId="4" borderId="25" xfId="0" applyNumberFormat="1" applyFont="1" applyFill="1" applyBorder="1" applyAlignment="1">
      <alignment horizontal="center" vertical="center"/>
    </xf>
    <xf numFmtId="179" fontId="28" fillId="4" borderId="25" xfId="0" applyNumberFormat="1" applyFont="1" applyFill="1" applyBorder="1" applyAlignment="1">
      <alignment horizontal="center" vertical="center"/>
    </xf>
    <xf numFmtId="3" fontId="28" fillId="4" borderId="40" xfId="0" applyNumberFormat="1" applyFont="1" applyFill="1" applyBorder="1" applyAlignment="1">
      <alignment horizontal="center" vertical="center"/>
    </xf>
    <xf numFmtId="49" fontId="28" fillId="4" borderId="3" xfId="0" applyNumberFormat="1" applyFont="1" applyFill="1" applyBorder="1" applyAlignment="1">
      <alignment horizontal="center" vertical="center" wrapText="1"/>
    </xf>
    <xf numFmtId="49" fontId="28" fillId="4" borderId="22" xfId="0" applyNumberFormat="1" applyFont="1" applyFill="1" applyBorder="1" applyAlignment="1">
      <alignment horizontal="center" vertical="center" wrapText="1"/>
    </xf>
    <xf numFmtId="49" fontId="28" fillId="4" borderId="23" xfId="0" applyNumberFormat="1" applyFont="1" applyFill="1" applyBorder="1" applyAlignment="1">
      <alignment horizontal="center" vertical="center" wrapText="1"/>
    </xf>
    <xf numFmtId="0" fontId="21" fillId="0" borderId="3" xfId="0" applyFont="1" applyBorder="1" applyAlignment="1" applyProtection="1">
      <alignment horizontal="center" vertical="center" wrapText="1"/>
      <protection locked="0"/>
    </xf>
    <xf numFmtId="0" fontId="12" fillId="6" borderId="3" xfId="0" applyFont="1" applyFill="1" applyBorder="1" applyAlignment="1" applyProtection="1">
      <alignment horizontal="center" vertical="center" wrapText="1"/>
      <protection locked="0"/>
    </xf>
    <xf numFmtId="0" fontId="13" fillId="2" borderId="1" xfId="2" applyFont="1" applyFill="1" applyBorder="1" applyAlignment="1" applyProtection="1">
      <alignment horizontal="right" vertical="center" wrapText="1"/>
      <protection locked="0"/>
    </xf>
    <xf numFmtId="176" fontId="13" fillId="2" borderId="1" xfId="2" applyNumberFormat="1" applyFont="1" applyFill="1" applyBorder="1" applyAlignment="1" applyProtection="1">
      <alignment horizontal="right" vertical="center" wrapText="1"/>
      <protection locked="0"/>
    </xf>
    <xf numFmtId="0" fontId="14" fillId="2" borderId="1" xfId="2" applyFont="1" applyFill="1" applyBorder="1" applyAlignment="1" applyProtection="1">
      <alignment horizontal="center" vertical="center" wrapText="1"/>
      <protection locked="0"/>
    </xf>
    <xf numFmtId="0" fontId="13" fillId="2" borderId="41" xfId="2" applyFont="1" applyFill="1" applyBorder="1" applyAlignment="1" applyProtection="1">
      <alignment horizontal="center" vertical="center" wrapText="1"/>
      <protection locked="0"/>
    </xf>
    <xf numFmtId="0" fontId="13" fillId="2" borderId="42" xfId="2" applyFont="1" applyFill="1" applyBorder="1" applyAlignment="1" applyProtection="1">
      <alignment horizontal="center" vertical="center" wrapText="1"/>
      <protection locked="0"/>
    </xf>
    <xf numFmtId="0" fontId="13" fillId="2" borderId="43" xfId="2" applyFont="1" applyFill="1" applyBorder="1" applyAlignment="1" applyProtection="1">
      <alignment horizontal="center" vertical="center" wrapText="1"/>
      <protection locked="0"/>
    </xf>
    <xf numFmtId="0" fontId="13" fillId="0" borderId="44" xfId="2" applyFont="1" applyBorder="1" applyAlignment="1" applyProtection="1">
      <alignment horizontal="center" vertical="center" wrapText="1"/>
      <protection locked="0"/>
    </xf>
    <xf numFmtId="49" fontId="29" fillId="4" borderId="5" xfId="2" applyNumberFormat="1" applyFont="1" applyFill="1" applyBorder="1" applyAlignment="1">
      <alignment horizontal="center" vertical="center"/>
    </xf>
    <xf numFmtId="49" fontId="29" fillId="4" borderId="5" xfId="2" applyNumberFormat="1" applyFont="1" applyFill="1" applyBorder="1" applyAlignment="1">
      <alignment horizontal="right" vertical="center"/>
    </xf>
    <xf numFmtId="49" fontId="29" fillId="4" borderId="5" xfId="2" applyNumberFormat="1" applyFont="1" applyFill="1" applyBorder="1" applyAlignment="1">
      <alignment horizontal="left" vertical="center" wrapText="1"/>
    </xf>
    <xf numFmtId="177" fontId="13" fillId="0" borderId="3" xfId="2" applyNumberFormat="1" applyFont="1" applyBorder="1" applyAlignment="1" applyProtection="1">
      <alignment horizontal="center" vertical="center" wrapText="1"/>
      <protection locked="0"/>
    </xf>
    <xf numFmtId="0" fontId="13" fillId="0" borderId="45" xfId="2" applyFont="1" applyBorder="1" applyAlignment="1" applyProtection="1">
      <alignment horizontal="center" vertical="center" wrapText="1"/>
      <protection locked="0"/>
    </xf>
    <xf numFmtId="3" fontId="13" fillId="2" borderId="1" xfId="2" applyNumberFormat="1" applyFont="1" applyFill="1" applyBorder="1" applyAlignment="1" applyProtection="1">
      <alignment horizontal="right" vertical="center" wrapText="1"/>
      <protection locked="0"/>
    </xf>
    <xf numFmtId="0" fontId="13" fillId="2" borderId="46" xfId="2" applyFont="1" applyFill="1" applyBorder="1" applyAlignment="1" applyProtection="1">
      <alignment horizontal="center" vertical="center" wrapText="1"/>
      <protection locked="0"/>
    </xf>
    <xf numFmtId="0" fontId="13" fillId="2" borderId="47" xfId="2" applyFont="1" applyFill="1" applyBorder="1" applyAlignment="1" applyProtection="1">
      <alignment horizontal="center" vertical="center" wrapText="1"/>
      <protection locked="0"/>
    </xf>
    <xf numFmtId="0" fontId="13" fillId="2" borderId="48" xfId="2" applyFont="1" applyFill="1" applyBorder="1" applyAlignment="1" applyProtection="1">
      <alignment horizontal="center" vertical="center" wrapText="1"/>
      <protection locked="0"/>
    </xf>
    <xf numFmtId="0" fontId="13" fillId="0" borderId="49" xfId="2" applyFont="1" applyBorder="1" applyAlignment="1" applyProtection="1">
      <alignment horizontal="center" vertical="center" wrapText="1"/>
      <protection locked="0"/>
    </xf>
    <xf numFmtId="0" fontId="14" fillId="2" borderId="3" xfId="2" applyFont="1" applyFill="1" applyBorder="1" applyAlignment="1" applyProtection="1">
      <alignment horizontal="center" vertical="center" wrapText="1"/>
      <protection locked="0"/>
    </xf>
    <xf numFmtId="0" fontId="14" fillId="0" borderId="4" xfId="2" applyFont="1" applyBorder="1" applyAlignment="1" applyProtection="1">
      <alignment horizontal="center" vertical="center" wrapText="1"/>
      <protection locked="0"/>
    </xf>
    <xf numFmtId="0" fontId="14" fillId="0" borderId="0" xfId="2" applyFont="1" applyAlignment="1" applyProtection="1">
      <alignment horizontal="center" vertical="center" wrapText="1"/>
      <protection locked="0"/>
    </xf>
    <xf numFmtId="0" fontId="14" fillId="0" borderId="4" xfId="2" applyFont="1" applyBorder="1" applyAlignment="1" applyProtection="1">
      <alignment horizontal="left" vertical="center" wrapText="1"/>
      <protection locked="0"/>
    </xf>
    <xf numFmtId="0" fontId="30" fillId="0" borderId="0" xfId="2" applyFont="1" applyAlignment="1" applyProtection="1">
      <alignment horizontal="center" vertical="center" wrapText="1"/>
      <protection locked="0"/>
    </xf>
    <xf numFmtId="179" fontId="2" fillId="0" borderId="0" xfId="2" applyNumberFormat="1"/>
    <xf numFmtId="179" fontId="13" fillId="2" borderId="1" xfId="2" applyNumberFormat="1" applyFont="1" applyFill="1" applyBorder="1" applyAlignment="1" applyProtection="1">
      <alignment horizontal="right" vertical="center" wrapText="1"/>
      <protection locked="0"/>
    </xf>
    <xf numFmtId="176" fontId="14" fillId="2" borderId="1" xfId="2" applyNumberFormat="1" applyFont="1" applyFill="1" applyBorder="1" applyAlignment="1" applyProtection="1">
      <alignment horizontal="right" vertical="center" wrapText="1"/>
      <protection locked="0"/>
    </xf>
    <xf numFmtId="49" fontId="15" fillId="4" borderId="5" xfId="2" applyNumberFormat="1" applyFont="1" applyFill="1" applyBorder="1" applyAlignment="1">
      <alignment horizontal="center" vertical="center" wrapText="1"/>
    </xf>
    <xf numFmtId="179" fontId="15" fillId="4" borderId="5" xfId="2" applyNumberFormat="1" applyFont="1" applyFill="1" applyBorder="1" applyAlignment="1">
      <alignment horizontal="center" vertical="center"/>
    </xf>
    <xf numFmtId="41" fontId="15" fillId="4" borderId="5" xfId="4" applyFont="1" applyFill="1" applyBorder="1" applyAlignment="1">
      <alignment horizontal="right" vertical="center"/>
    </xf>
    <xf numFmtId="49" fontId="15" fillId="4" borderId="5" xfId="2" applyNumberFormat="1" applyFont="1" applyFill="1" applyBorder="1" applyAlignment="1">
      <alignment horizontal="left" vertical="center" wrapText="1"/>
    </xf>
    <xf numFmtId="49" fontId="15" fillId="4" borderId="5" xfId="2" applyNumberFormat="1" applyFont="1" applyFill="1" applyBorder="1" applyAlignment="1">
      <alignment horizontal="center" vertical="center"/>
    </xf>
    <xf numFmtId="179" fontId="14" fillId="2" borderId="3" xfId="2" applyNumberFormat="1" applyFont="1" applyFill="1" applyBorder="1" applyAlignment="1" applyProtection="1">
      <alignment horizontal="center" vertical="center" wrapText="1"/>
      <protection locked="0"/>
    </xf>
    <xf numFmtId="0" fontId="32" fillId="0" borderId="0" xfId="2" applyFont="1"/>
    <xf numFmtId="0" fontId="13" fillId="2" borderId="1" xfId="2" applyFont="1" applyFill="1" applyBorder="1" applyAlignment="1" applyProtection="1">
      <alignment horizontal="center" vertical="center" wrapText="1"/>
      <protection locked="0"/>
    </xf>
    <xf numFmtId="41" fontId="13" fillId="2" borderId="1" xfId="2" applyNumberFormat="1" applyFont="1" applyFill="1" applyBorder="1" applyAlignment="1" applyProtection="1">
      <alignment horizontal="right" vertical="center" wrapText="1"/>
      <protection locked="0"/>
    </xf>
    <xf numFmtId="0" fontId="14" fillId="2" borderId="1" xfId="2" applyFont="1" applyFill="1" applyBorder="1" applyAlignment="1" applyProtection="1">
      <alignment horizontal="left" vertical="center" wrapText="1"/>
      <protection locked="0"/>
    </xf>
    <xf numFmtId="3" fontId="29" fillId="4" borderId="5" xfId="2" applyNumberFormat="1" applyFont="1" applyFill="1" applyBorder="1" applyAlignment="1">
      <alignment horizontal="right" vertical="center"/>
    </xf>
    <xf numFmtId="49" fontId="29" fillId="4" borderId="5" xfId="2" applyNumberFormat="1" applyFont="1" applyFill="1" applyBorder="1" applyAlignment="1">
      <alignment vertical="center" wrapText="1"/>
    </xf>
    <xf numFmtId="0" fontId="32" fillId="3" borderId="0" xfId="2" applyFont="1" applyFill="1"/>
    <xf numFmtId="0" fontId="33" fillId="2" borderId="3" xfId="2" applyFont="1" applyFill="1" applyBorder="1" applyAlignment="1" applyProtection="1">
      <alignment horizontal="center" vertical="center" wrapText="1"/>
      <protection locked="0"/>
    </xf>
    <xf numFmtId="0" fontId="33" fillId="3" borderId="3" xfId="2" applyFont="1" applyFill="1" applyBorder="1" applyAlignment="1" applyProtection="1">
      <alignment horizontal="center" vertical="center" wrapText="1"/>
      <protection locked="0"/>
    </xf>
    <xf numFmtId="0" fontId="32" fillId="0" borderId="0" xfId="2" applyFont="1" applyAlignment="1">
      <alignment vertical="center"/>
    </xf>
    <xf numFmtId="41" fontId="29" fillId="4" borderId="5" xfId="2" applyNumberFormat="1" applyFont="1" applyFill="1" applyBorder="1" applyAlignment="1">
      <alignment vertical="center"/>
    </xf>
    <xf numFmtId="177" fontId="13" fillId="0" borderId="24" xfId="2" applyNumberFormat="1" applyFont="1" applyBorder="1" applyAlignment="1" applyProtection="1">
      <alignment horizontal="center" vertical="center" wrapText="1"/>
      <protection locked="0"/>
    </xf>
    <xf numFmtId="49" fontId="29" fillId="8" borderId="9" xfId="2" applyNumberFormat="1" applyFont="1" applyFill="1" applyBorder="1" applyAlignment="1">
      <alignment horizontal="right" vertical="center"/>
    </xf>
    <xf numFmtId="49" fontId="29" fillId="4" borderId="50" xfId="2" applyNumberFormat="1" applyFont="1" applyFill="1" applyBorder="1" applyAlignment="1">
      <alignment horizontal="right" vertical="center"/>
    </xf>
    <xf numFmtId="49" fontId="29" fillId="4" borderId="7" xfId="2" applyNumberFormat="1" applyFont="1" applyFill="1" applyBorder="1" applyAlignment="1">
      <alignment horizontal="left" vertical="center" wrapText="1"/>
    </xf>
    <xf numFmtId="178" fontId="13" fillId="0" borderId="24" xfId="2" applyNumberFormat="1" applyFont="1" applyBorder="1" applyAlignment="1" applyProtection="1">
      <alignment horizontal="center" vertical="center" wrapText="1"/>
      <protection locked="0"/>
    </xf>
    <xf numFmtId="178" fontId="13" fillId="0" borderId="3" xfId="2" applyNumberFormat="1" applyFont="1" applyBorder="1" applyAlignment="1" applyProtection="1">
      <alignment horizontal="center" vertical="center" wrapText="1"/>
      <protection locked="0"/>
    </xf>
    <xf numFmtId="49" fontId="2" fillId="0" borderId="0" xfId="2" applyNumberFormat="1"/>
    <xf numFmtId="49" fontId="34" fillId="9" borderId="5" xfId="2" applyNumberFormat="1" applyFont="1" applyFill="1" applyBorder="1" applyAlignment="1">
      <alignment horizontal="right" vertical="center"/>
    </xf>
    <xf numFmtId="49" fontId="34" fillId="9" borderId="5" xfId="2" applyNumberFormat="1" applyFont="1" applyFill="1" applyBorder="1" applyAlignment="1">
      <alignment vertical="center"/>
    </xf>
    <xf numFmtId="49" fontId="35" fillId="9" borderId="5" xfId="2" applyNumberFormat="1" applyFont="1" applyFill="1" applyBorder="1" applyAlignment="1">
      <alignment horizontal="left" vertical="center"/>
    </xf>
    <xf numFmtId="49" fontId="34" fillId="10" borderId="5" xfId="2" applyNumberFormat="1" applyFont="1" applyFill="1" applyBorder="1" applyAlignment="1">
      <alignment horizontal="right" vertical="center"/>
    </xf>
    <xf numFmtId="49" fontId="34" fillId="10" borderId="5" xfId="2" applyNumberFormat="1" applyFont="1" applyFill="1" applyBorder="1" applyAlignment="1">
      <alignment vertical="center"/>
    </xf>
    <xf numFmtId="49" fontId="35" fillId="10" borderId="5" xfId="2" applyNumberFormat="1" applyFont="1" applyFill="1" applyBorder="1" applyAlignment="1">
      <alignment horizontal="left" vertical="center"/>
    </xf>
    <xf numFmtId="49" fontId="34" fillId="4" borderId="5" xfId="2" applyNumberFormat="1" applyFont="1" applyFill="1" applyBorder="1" applyAlignment="1">
      <alignment horizontal="left" vertical="center" wrapText="1"/>
    </xf>
    <xf numFmtId="49" fontId="34" fillId="4" borderId="5" xfId="2" applyNumberFormat="1" applyFont="1" applyFill="1" applyBorder="1" applyAlignment="1">
      <alignment vertical="center"/>
    </xf>
    <xf numFmtId="49" fontId="34" fillId="4" borderId="5" xfId="2" applyNumberFormat="1" applyFont="1" applyFill="1" applyBorder="1" applyAlignment="1">
      <alignment horizontal="right" vertical="center"/>
    </xf>
    <xf numFmtId="49" fontId="34" fillId="4" borderId="5" xfId="2" applyNumberFormat="1" applyFont="1" applyFill="1" applyBorder="1" applyAlignment="1">
      <alignment vertical="center" wrapText="1"/>
    </xf>
    <xf numFmtId="49" fontId="34" fillId="4" borderId="5" xfId="2" applyNumberFormat="1" applyFont="1" applyFill="1" applyBorder="1" applyAlignment="1">
      <alignment horizontal="center" vertical="center"/>
    </xf>
    <xf numFmtId="49" fontId="36" fillId="4" borderId="5" xfId="2" applyNumberFormat="1" applyFont="1" applyFill="1" applyBorder="1" applyAlignment="1">
      <alignment horizontal="left" vertical="center" wrapText="1"/>
    </xf>
  </cellXfs>
  <cellStyles count="5">
    <cellStyle name="쉼표 [0]" xfId="1" builtinId="6"/>
    <cellStyle name="쉼표 [0] 2" xfId="3" xr:uid="{6BF19767-7EEB-4836-AC09-AA0C73E21704}"/>
    <cellStyle name="쉼표 [0] 3" xfId="4" xr:uid="{D47BCA1C-5597-49BB-929E-CEE2BB83C983}"/>
    <cellStyle name="표준" xfId="0" builtinId="0"/>
    <cellStyle name="표준 2" xfId="2" xr:uid="{C021C6D1-1742-4F9D-9F41-6563DE4C77A5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theme" Target="theme/theme1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F400043-030D-4EF5-930C-2EAC53C99AA7}">
  <sheetPr>
    <pageSetUpPr fitToPage="1"/>
  </sheetPr>
  <dimension ref="B1:W55"/>
  <sheetViews>
    <sheetView tabSelected="1" topLeftCell="A19" workbookViewId="0">
      <selection activeCell="F25" sqref="F25"/>
    </sheetView>
  </sheetViews>
  <sheetFormatPr defaultRowHeight="13.5"/>
  <cols>
    <col min="1" max="1" width="0.75" style="1" customWidth="1"/>
    <col min="2" max="2" width="4.25" style="1" customWidth="1"/>
    <col min="3" max="3" width="12.375" style="1" customWidth="1"/>
    <col min="4" max="4" width="55.25" style="1" customWidth="1"/>
    <col min="5" max="5" width="12.625" style="1" customWidth="1"/>
    <col min="6" max="6" width="11.75" style="1" customWidth="1"/>
    <col min="7" max="7" width="9.5" style="1" customWidth="1"/>
    <col min="8" max="16384" width="9" style="1"/>
  </cols>
  <sheetData>
    <row r="1" spans="2:23" ht="5.0999999999999996" customHeight="1"/>
    <row r="2" spans="2:23" ht="26.25">
      <c r="B2" s="57" t="s">
        <v>32</v>
      </c>
      <c r="C2" s="57"/>
      <c r="D2" s="57"/>
      <c r="E2" s="57"/>
      <c r="F2" s="57"/>
      <c r="G2" s="57"/>
      <c r="J2" s="34" t="s">
        <v>31</v>
      </c>
      <c r="K2" s="28"/>
      <c r="L2" s="28"/>
      <c r="M2" s="28"/>
      <c r="N2" s="28"/>
      <c r="O2" s="28"/>
      <c r="P2" s="28"/>
      <c r="Q2" s="28"/>
      <c r="R2" s="28"/>
      <c r="S2" s="28"/>
      <c r="T2" s="28"/>
      <c r="U2" s="28"/>
      <c r="V2" s="28"/>
      <c r="W2" s="28"/>
    </row>
    <row r="3" spans="2:23" ht="26.25" customHeight="1">
      <c r="B3" s="58" t="s">
        <v>233</v>
      </c>
      <c r="C3" s="58"/>
      <c r="D3" s="58"/>
      <c r="E3" s="33"/>
      <c r="F3" s="59" t="s">
        <v>29</v>
      </c>
      <c r="G3" s="59"/>
      <c r="J3" s="32" t="s">
        <v>28</v>
      </c>
      <c r="K3" s="31" t="s">
        <v>27</v>
      </c>
      <c r="L3" s="31" t="s">
        <v>26</v>
      </c>
      <c r="M3" s="32" t="s">
        <v>25</v>
      </c>
      <c r="N3" s="32" t="s">
        <v>12</v>
      </c>
      <c r="O3" s="31" t="s">
        <v>24</v>
      </c>
      <c r="P3" s="32" t="s">
        <v>23</v>
      </c>
      <c r="Q3" s="32" t="s">
        <v>22</v>
      </c>
      <c r="R3" s="31" t="s">
        <v>21</v>
      </c>
      <c r="S3" s="31" t="s">
        <v>20</v>
      </c>
      <c r="T3" s="31" t="s">
        <v>19</v>
      </c>
      <c r="U3" s="31" t="s">
        <v>18</v>
      </c>
      <c r="V3" s="31" t="s">
        <v>17</v>
      </c>
      <c r="W3" s="28"/>
    </row>
    <row r="4" spans="2:23" ht="20.100000000000001" customHeight="1">
      <c r="B4" s="30" t="s">
        <v>16</v>
      </c>
      <c r="C4" s="30" t="s">
        <v>15</v>
      </c>
      <c r="D4" s="30" t="s">
        <v>14</v>
      </c>
      <c r="E4" s="30" t="s">
        <v>13</v>
      </c>
      <c r="F4" s="30" t="s">
        <v>12</v>
      </c>
      <c r="G4" s="30" t="s">
        <v>11</v>
      </c>
      <c r="J4" s="29" t="s">
        <v>11</v>
      </c>
      <c r="K4" s="28"/>
      <c r="L4" s="28"/>
      <c r="M4" s="29" t="s">
        <v>10</v>
      </c>
      <c r="N4" s="29" t="s">
        <v>9</v>
      </c>
      <c r="O4" s="28"/>
      <c r="P4" s="29" t="s">
        <v>8</v>
      </c>
      <c r="Q4" s="29" t="s">
        <v>7</v>
      </c>
      <c r="R4" s="28"/>
      <c r="S4" s="28"/>
      <c r="T4" s="28"/>
      <c r="U4" s="28"/>
      <c r="V4" s="28"/>
      <c r="W4" s="28"/>
    </row>
    <row r="5" spans="2:23" ht="29.25" customHeight="1">
      <c r="B5" s="15">
        <v>1</v>
      </c>
      <c r="C5" s="104" t="s">
        <v>42</v>
      </c>
      <c r="D5" s="103" t="s">
        <v>231</v>
      </c>
      <c r="E5" s="101" t="s">
        <v>230</v>
      </c>
      <c r="F5" s="104" t="s">
        <v>232</v>
      </c>
      <c r="G5" s="105" t="s">
        <v>228</v>
      </c>
      <c r="J5" s="105" t="s">
        <v>228</v>
      </c>
      <c r="K5" s="104" t="s">
        <v>229</v>
      </c>
      <c r="L5" s="100" t="s">
        <v>228</v>
      </c>
      <c r="M5" s="104" t="s">
        <v>42</v>
      </c>
      <c r="N5" s="104" t="s">
        <v>232</v>
      </c>
      <c r="O5" s="101" t="s">
        <v>137</v>
      </c>
      <c r="P5" s="103" t="s">
        <v>231</v>
      </c>
      <c r="Q5" s="101" t="s">
        <v>230</v>
      </c>
      <c r="R5" s="102" t="s">
        <v>223</v>
      </c>
      <c r="S5" s="102" t="s">
        <v>134</v>
      </c>
      <c r="T5" s="102" t="s">
        <v>223</v>
      </c>
      <c r="U5" s="108" t="s">
        <v>132</v>
      </c>
      <c r="V5" s="107" t="s">
        <v>131</v>
      </c>
    </row>
    <row r="6" spans="2:23" ht="29.25" customHeight="1">
      <c r="B6" s="15">
        <v>2</v>
      </c>
      <c r="C6" s="104" t="s">
        <v>227</v>
      </c>
      <c r="D6" s="103" t="s">
        <v>225</v>
      </c>
      <c r="E6" s="101" t="s">
        <v>224</v>
      </c>
      <c r="F6" s="104" t="s">
        <v>226</v>
      </c>
      <c r="G6" s="105" t="s">
        <v>228</v>
      </c>
      <c r="J6" s="105" t="s">
        <v>228</v>
      </c>
      <c r="K6" s="104" t="s">
        <v>229</v>
      </c>
      <c r="L6" s="100" t="s">
        <v>228</v>
      </c>
      <c r="M6" s="104" t="s">
        <v>227</v>
      </c>
      <c r="N6" s="104" t="s">
        <v>226</v>
      </c>
      <c r="O6" s="101" t="s">
        <v>137</v>
      </c>
      <c r="P6" s="103" t="s">
        <v>225</v>
      </c>
      <c r="Q6" s="101" t="s">
        <v>224</v>
      </c>
      <c r="R6" s="102" t="s">
        <v>223</v>
      </c>
      <c r="S6" s="102" t="s">
        <v>134</v>
      </c>
      <c r="T6" s="102" t="s">
        <v>223</v>
      </c>
      <c r="U6" s="108" t="s">
        <v>132</v>
      </c>
      <c r="V6" s="107" t="s">
        <v>131</v>
      </c>
    </row>
    <row r="7" spans="2:23" ht="29.25" customHeight="1">
      <c r="B7" s="15">
        <v>3</v>
      </c>
      <c r="C7" s="104" t="s">
        <v>198</v>
      </c>
      <c r="D7" s="103" t="s">
        <v>221</v>
      </c>
      <c r="E7" s="101" t="s">
        <v>220</v>
      </c>
      <c r="F7" s="104" t="s">
        <v>222</v>
      </c>
      <c r="G7" s="105" t="s">
        <v>40</v>
      </c>
      <c r="J7" s="105" t="s">
        <v>40</v>
      </c>
      <c r="K7" s="104" t="s">
        <v>216</v>
      </c>
      <c r="L7" s="100" t="s">
        <v>215</v>
      </c>
      <c r="M7" s="104" t="s">
        <v>198</v>
      </c>
      <c r="N7" s="104" t="s">
        <v>222</v>
      </c>
      <c r="O7" s="101" t="s">
        <v>137</v>
      </c>
      <c r="P7" s="103" t="s">
        <v>221</v>
      </c>
      <c r="Q7" s="101" t="s">
        <v>220</v>
      </c>
      <c r="R7" s="102" t="s">
        <v>211</v>
      </c>
      <c r="S7" s="102" t="s">
        <v>134</v>
      </c>
      <c r="T7" s="102" t="s">
        <v>211</v>
      </c>
      <c r="U7" s="108" t="s">
        <v>132</v>
      </c>
      <c r="V7" s="107" t="s">
        <v>131</v>
      </c>
    </row>
    <row r="8" spans="2:23" ht="29.25" customHeight="1">
      <c r="B8" s="15">
        <v>4</v>
      </c>
      <c r="C8" s="104" t="s">
        <v>198</v>
      </c>
      <c r="D8" s="103" t="s">
        <v>218</v>
      </c>
      <c r="E8" s="101" t="s">
        <v>217</v>
      </c>
      <c r="F8" s="104" t="s">
        <v>219</v>
      </c>
      <c r="G8" s="105" t="s">
        <v>40</v>
      </c>
      <c r="J8" s="105" t="s">
        <v>40</v>
      </c>
      <c r="K8" s="104" t="s">
        <v>216</v>
      </c>
      <c r="L8" s="100" t="s">
        <v>215</v>
      </c>
      <c r="M8" s="104" t="s">
        <v>198</v>
      </c>
      <c r="N8" s="104" t="s">
        <v>219</v>
      </c>
      <c r="O8" s="101" t="s">
        <v>137</v>
      </c>
      <c r="P8" s="103" t="s">
        <v>218</v>
      </c>
      <c r="Q8" s="101" t="s">
        <v>217</v>
      </c>
      <c r="R8" s="102" t="s">
        <v>211</v>
      </c>
      <c r="S8" s="102" t="s">
        <v>134</v>
      </c>
      <c r="T8" s="102" t="s">
        <v>211</v>
      </c>
      <c r="U8" s="101" t="s">
        <v>132</v>
      </c>
      <c r="V8" s="106" t="s">
        <v>131</v>
      </c>
    </row>
    <row r="9" spans="2:23" ht="29.25" customHeight="1">
      <c r="B9" s="15">
        <v>5</v>
      </c>
      <c r="C9" s="104" t="s">
        <v>118</v>
      </c>
      <c r="D9" s="103" t="s">
        <v>213</v>
      </c>
      <c r="E9" s="101" t="s">
        <v>212</v>
      </c>
      <c r="F9" s="104" t="s">
        <v>214</v>
      </c>
      <c r="G9" s="105" t="s">
        <v>40</v>
      </c>
      <c r="J9" s="105" t="s">
        <v>40</v>
      </c>
      <c r="K9" s="104" t="s">
        <v>216</v>
      </c>
      <c r="L9" s="100" t="s">
        <v>215</v>
      </c>
      <c r="M9" s="104" t="s">
        <v>118</v>
      </c>
      <c r="N9" s="104" t="s">
        <v>214</v>
      </c>
      <c r="O9" s="101" t="s">
        <v>137</v>
      </c>
      <c r="P9" s="103" t="s">
        <v>213</v>
      </c>
      <c r="Q9" s="101" t="s">
        <v>212</v>
      </c>
      <c r="R9" s="102" t="s">
        <v>211</v>
      </c>
      <c r="S9" s="102" t="s">
        <v>134</v>
      </c>
      <c r="T9" s="102" t="s">
        <v>211</v>
      </c>
      <c r="U9" s="101" t="s">
        <v>132</v>
      </c>
      <c r="V9" s="100" t="s">
        <v>131</v>
      </c>
    </row>
    <row r="10" spans="2:23" ht="29.25" customHeight="1">
      <c r="B10" s="15">
        <v>6</v>
      </c>
      <c r="C10" s="104" t="s">
        <v>118</v>
      </c>
      <c r="D10" s="103" t="s">
        <v>209</v>
      </c>
      <c r="E10" s="101" t="s">
        <v>208</v>
      </c>
      <c r="F10" s="104" t="s">
        <v>210</v>
      </c>
      <c r="G10" s="105" t="s">
        <v>37</v>
      </c>
      <c r="J10" s="105" t="s">
        <v>37</v>
      </c>
      <c r="K10" s="104" t="s">
        <v>204</v>
      </c>
      <c r="L10" s="100" t="s">
        <v>203</v>
      </c>
      <c r="M10" s="104" t="s">
        <v>118</v>
      </c>
      <c r="N10" s="104" t="s">
        <v>210</v>
      </c>
      <c r="O10" s="101" t="s">
        <v>137</v>
      </c>
      <c r="P10" s="103" t="s">
        <v>209</v>
      </c>
      <c r="Q10" s="101" t="s">
        <v>208</v>
      </c>
      <c r="R10" s="102" t="s">
        <v>199</v>
      </c>
      <c r="S10" s="102" t="s">
        <v>134</v>
      </c>
      <c r="T10" s="102" t="s">
        <v>199</v>
      </c>
      <c r="U10" s="101" t="s">
        <v>132</v>
      </c>
      <c r="V10" s="100" t="s">
        <v>131</v>
      </c>
    </row>
    <row r="11" spans="2:23" ht="29.25" customHeight="1">
      <c r="B11" s="15">
        <v>7</v>
      </c>
      <c r="C11" s="104" t="s">
        <v>91</v>
      </c>
      <c r="D11" s="103" t="s">
        <v>206</v>
      </c>
      <c r="E11" s="101" t="s">
        <v>205</v>
      </c>
      <c r="F11" s="104" t="s">
        <v>207</v>
      </c>
      <c r="G11" s="105" t="s">
        <v>37</v>
      </c>
      <c r="J11" s="105" t="s">
        <v>37</v>
      </c>
      <c r="K11" s="104" t="s">
        <v>204</v>
      </c>
      <c r="L11" s="100" t="s">
        <v>203</v>
      </c>
      <c r="M11" s="104" t="s">
        <v>91</v>
      </c>
      <c r="N11" s="104" t="s">
        <v>207</v>
      </c>
      <c r="O11" s="101" t="s">
        <v>137</v>
      </c>
      <c r="P11" s="103" t="s">
        <v>206</v>
      </c>
      <c r="Q11" s="101" t="s">
        <v>205</v>
      </c>
      <c r="R11" s="102" t="s">
        <v>199</v>
      </c>
      <c r="S11" s="102" t="s">
        <v>134</v>
      </c>
      <c r="T11" s="102" t="s">
        <v>199</v>
      </c>
      <c r="U11" s="101" t="s">
        <v>132</v>
      </c>
      <c r="V11" s="100" t="s">
        <v>131</v>
      </c>
    </row>
    <row r="12" spans="2:23" ht="29.25" customHeight="1">
      <c r="B12" s="15">
        <v>8</v>
      </c>
      <c r="C12" s="104" t="s">
        <v>91</v>
      </c>
      <c r="D12" s="103" t="s">
        <v>201</v>
      </c>
      <c r="E12" s="101" t="s">
        <v>200</v>
      </c>
      <c r="F12" s="104" t="s">
        <v>202</v>
      </c>
      <c r="G12" s="105" t="s">
        <v>37</v>
      </c>
      <c r="J12" s="105" t="s">
        <v>37</v>
      </c>
      <c r="K12" s="104" t="s">
        <v>204</v>
      </c>
      <c r="L12" s="100" t="s">
        <v>203</v>
      </c>
      <c r="M12" s="104" t="s">
        <v>91</v>
      </c>
      <c r="N12" s="104" t="s">
        <v>202</v>
      </c>
      <c r="O12" s="101" t="s">
        <v>137</v>
      </c>
      <c r="P12" s="103" t="s">
        <v>201</v>
      </c>
      <c r="Q12" s="101" t="s">
        <v>200</v>
      </c>
      <c r="R12" s="102" t="s">
        <v>199</v>
      </c>
      <c r="S12" s="102" t="s">
        <v>134</v>
      </c>
      <c r="T12" s="102" t="s">
        <v>199</v>
      </c>
      <c r="U12" s="101" t="s">
        <v>132</v>
      </c>
      <c r="V12" s="100" t="s">
        <v>131</v>
      </c>
    </row>
    <row r="13" spans="2:23" ht="29.25" customHeight="1">
      <c r="B13" s="15">
        <v>9</v>
      </c>
      <c r="C13" s="104" t="s">
        <v>198</v>
      </c>
      <c r="D13" s="103" t="s">
        <v>161</v>
      </c>
      <c r="E13" s="101" t="s">
        <v>196</v>
      </c>
      <c r="F13" s="104" t="s">
        <v>197</v>
      </c>
      <c r="G13" s="105" t="s">
        <v>78</v>
      </c>
      <c r="J13" s="105" t="s">
        <v>78</v>
      </c>
      <c r="K13" s="104" t="s">
        <v>140</v>
      </c>
      <c r="L13" s="100" t="s">
        <v>5</v>
      </c>
      <c r="M13" s="104" t="s">
        <v>198</v>
      </c>
      <c r="N13" s="104" t="s">
        <v>197</v>
      </c>
      <c r="O13" s="101" t="s">
        <v>137</v>
      </c>
      <c r="P13" s="103" t="s">
        <v>161</v>
      </c>
      <c r="Q13" s="101" t="s">
        <v>196</v>
      </c>
      <c r="R13" s="102" t="s">
        <v>133</v>
      </c>
      <c r="S13" s="102" t="s">
        <v>134</v>
      </c>
      <c r="T13" s="102" t="s">
        <v>133</v>
      </c>
      <c r="U13" s="101" t="s">
        <v>132</v>
      </c>
      <c r="V13" s="100" t="s">
        <v>131</v>
      </c>
    </row>
    <row r="14" spans="2:23" ht="29.25" customHeight="1">
      <c r="B14" s="15">
        <v>10</v>
      </c>
      <c r="C14" s="104" t="s">
        <v>192</v>
      </c>
      <c r="D14" s="103" t="s">
        <v>194</v>
      </c>
      <c r="E14" s="101" t="s">
        <v>193</v>
      </c>
      <c r="F14" s="104" t="s">
        <v>195</v>
      </c>
      <c r="G14" s="105" t="s">
        <v>78</v>
      </c>
      <c r="J14" s="105" t="s">
        <v>78</v>
      </c>
      <c r="K14" s="104" t="s">
        <v>140</v>
      </c>
      <c r="L14" s="100" t="s">
        <v>5</v>
      </c>
      <c r="M14" s="104" t="s">
        <v>192</v>
      </c>
      <c r="N14" s="104" t="s">
        <v>195</v>
      </c>
      <c r="O14" s="101" t="s">
        <v>137</v>
      </c>
      <c r="P14" s="103" t="s">
        <v>194</v>
      </c>
      <c r="Q14" s="101" t="s">
        <v>193</v>
      </c>
      <c r="R14" s="102" t="s">
        <v>133</v>
      </c>
      <c r="S14" s="102" t="s">
        <v>134</v>
      </c>
      <c r="T14" s="102" t="s">
        <v>133</v>
      </c>
      <c r="U14" s="101" t="s">
        <v>132</v>
      </c>
      <c r="V14" s="100" t="s">
        <v>131</v>
      </c>
    </row>
    <row r="15" spans="2:23" ht="29.25" customHeight="1">
      <c r="B15" s="15">
        <v>11</v>
      </c>
      <c r="C15" s="104" t="s">
        <v>192</v>
      </c>
      <c r="D15" s="103" t="s">
        <v>190</v>
      </c>
      <c r="E15" s="101" t="s">
        <v>189</v>
      </c>
      <c r="F15" s="104" t="s">
        <v>191</v>
      </c>
      <c r="G15" s="105" t="s">
        <v>78</v>
      </c>
      <c r="J15" s="105" t="s">
        <v>78</v>
      </c>
      <c r="K15" s="104" t="s">
        <v>140</v>
      </c>
      <c r="L15" s="100" t="s">
        <v>5</v>
      </c>
      <c r="M15" s="104" t="s">
        <v>192</v>
      </c>
      <c r="N15" s="104" t="s">
        <v>191</v>
      </c>
      <c r="O15" s="101" t="s">
        <v>137</v>
      </c>
      <c r="P15" s="103" t="s">
        <v>190</v>
      </c>
      <c r="Q15" s="101" t="s">
        <v>189</v>
      </c>
      <c r="R15" s="102" t="s">
        <v>133</v>
      </c>
      <c r="S15" s="102" t="s">
        <v>134</v>
      </c>
      <c r="T15" s="102" t="s">
        <v>133</v>
      </c>
      <c r="U15" s="101" t="s">
        <v>132</v>
      </c>
      <c r="V15" s="100" t="s">
        <v>131</v>
      </c>
    </row>
    <row r="16" spans="2:23" ht="29.25" customHeight="1">
      <c r="B16" s="15">
        <v>12</v>
      </c>
      <c r="C16" s="104" t="s">
        <v>188</v>
      </c>
      <c r="D16" s="103" t="s">
        <v>186</v>
      </c>
      <c r="E16" s="101" t="s">
        <v>185</v>
      </c>
      <c r="F16" s="104" t="s">
        <v>187</v>
      </c>
      <c r="G16" s="105" t="s">
        <v>78</v>
      </c>
      <c r="J16" s="105" t="s">
        <v>78</v>
      </c>
      <c r="K16" s="104" t="s">
        <v>140</v>
      </c>
      <c r="L16" s="100" t="s">
        <v>5</v>
      </c>
      <c r="M16" s="104" t="s">
        <v>188</v>
      </c>
      <c r="N16" s="104" t="s">
        <v>187</v>
      </c>
      <c r="O16" s="101" t="s">
        <v>137</v>
      </c>
      <c r="P16" s="103" t="s">
        <v>186</v>
      </c>
      <c r="Q16" s="101" t="s">
        <v>185</v>
      </c>
      <c r="R16" s="102" t="s">
        <v>133</v>
      </c>
      <c r="S16" s="102" t="s">
        <v>134</v>
      </c>
      <c r="T16" s="102" t="s">
        <v>133</v>
      </c>
      <c r="U16" s="101" t="s">
        <v>132</v>
      </c>
      <c r="V16" s="100" t="s">
        <v>131</v>
      </c>
    </row>
    <row r="17" spans="2:22" ht="29.25" customHeight="1">
      <c r="B17" s="15">
        <v>13</v>
      </c>
      <c r="C17" s="104" t="s">
        <v>51</v>
      </c>
      <c r="D17" s="103" t="s">
        <v>183</v>
      </c>
      <c r="E17" s="101" t="s">
        <v>182</v>
      </c>
      <c r="F17" s="104" t="s">
        <v>184</v>
      </c>
      <c r="G17" s="105" t="s">
        <v>78</v>
      </c>
      <c r="J17" s="105" t="s">
        <v>78</v>
      </c>
      <c r="K17" s="104" t="s">
        <v>140</v>
      </c>
      <c r="L17" s="100" t="s">
        <v>5</v>
      </c>
      <c r="M17" s="104" t="s">
        <v>51</v>
      </c>
      <c r="N17" s="104" t="s">
        <v>184</v>
      </c>
      <c r="O17" s="101" t="s">
        <v>137</v>
      </c>
      <c r="P17" s="103" t="s">
        <v>183</v>
      </c>
      <c r="Q17" s="101" t="s">
        <v>182</v>
      </c>
      <c r="R17" s="102" t="s">
        <v>133</v>
      </c>
      <c r="S17" s="102" t="s">
        <v>134</v>
      </c>
      <c r="T17" s="102" t="s">
        <v>133</v>
      </c>
      <c r="U17" s="101" t="s">
        <v>132</v>
      </c>
      <c r="V17" s="100" t="s">
        <v>131</v>
      </c>
    </row>
    <row r="18" spans="2:22" ht="29.25" customHeight="1">
      <c r="B18" s="15">
        <v>14</v>
      </c>
      <c r="C18" s="104" t="s">
        <v>51</v>
      </c>
      <c r="D18" s="103" t="s">
        <v>180</v>
      </c>
      <c r="E18" s="101" t="s">
        <v>179</v>
      </c>
      <c r="F18" s="104" t="s">
        <v>181</v>
      </c>
      <c r="G18" s="105" t="s">
        <v>78</v>
      </c>
      <c r="J18" s="105" t="s">
        <v>78</v>
      </c>
      <c r="K18" s="104" t="s">
        <v>140</v>
      </c>
      <c r="L18" s="100" t="s">
        <v>5</v>
      </c>
      <c r="M18" s="104" t="s">
        <v>51</v>
      </c>
      <c r="N18" s="104" t="s">
        <v>181</v>
      </c>
      <c r="O18" s="101" t="s">
        <v>137</v>
      </c>
      <c r="P18" s="103" t="s">
        <v>180</v>
      </c>
      <c r="Q18" s="101" t="s">
        <v>179</v>
      </c>
      <c r="R18" s="102" t="s">
        <v>133</v>
      </c>
      <c r="S18" s="102" t="s">
        <v>134</v>
      </c>
      <c r="T18" s="102" t="s">
        <v>133</v>
      </c>
      <c r="U18" s="101" t="s">
        <v>132</v>
      </c>
      <c r="V18" s="100" t="s">
        <v>131</v>
      </c>
    </row>
    <row r="19" spans="2:22" ht="29.25" customHeight="1">
      <c r="B19" s="15">
        <v>15</v>
      </c>
      <c r="C19" s="104" t="s">
        <v>51</v>
      </c>
      <c r="D19" s="103" t="s">
        <v>177</v>
      </c>
      <c r="E19" s="101" t="s">
        <v>176</v>
      </c>
      <c r="F19" s="104" t="s">
        <v>178</v>
      </c>
      <c r="G19" s="105" t="s">
        <v>78</v>
      </c>
      <c r="J19" s="105" t="s">
        <v>78</v>
      </c>
      <c r="K19" s="104" t="s">
        <v>140</v>
      </c>
      <c r="L19" s="100" t="s">
        <v>5</v>
      </c>
      <c r="M19" s="104" t="s">
        <v>51</v>
      </c>
      <c r="N19" s="104" t="s">
        <v>178</v>
      </c>
      <c r="O19" s="101" t="s">
        <v>137</v>
      </c>
      <c r="P19" s="103" t="s">
        <v>177</v>
      </c>
      <c r="Q19" s="101" t="s">
        <v>176</v>
      </c>
      <c r="R19" s="102" t="s">
        <v>133</v>
      </c>
      <c r="S19" s="102" t="s">
        <v>134</v>
      </c>
      <c r="T19" s="102" t="s">
        <v>133</v>
      </c>
      <c r="U19" s="101" t="s">
        <v>132</v>
      </c>
      <c r="V19" s="100" t="s">
        <v>131</v>
      </c>
    </row>
    <row r="20" spans="2:22" ht="30.75" customHeight="1">
      <c r="B20" s="15">
        <v>16</v>
      </c>
      <c r="C20" s="104" t="s">
        <v>51</v>
      </c>
      <c r="D20" s="103" t="s">
        <v>174</v>
      </c>
      <c r="E20" s="101" t="s">
        <v>173</v>
      </c>
      <c r="F20" s="104" t="s">
        <v>175</v>
      </c>
      <c r="G20" s="105" t="s">
        <v>78</v>
      </c>
      <c r="J20" s="105" t="s">
        <v>78</v>
      </c>
      <c r="K20" s="104" t="s">
        <v>140</v>
      </c>
      <c r="L20" s="100" t="s">
        <v>5</v>
      </c>
      <c r="M20" s="104" t="s">
        <v>51</v>
      </c>
      <c r="N20" s="104" t="s">
        <v>175</v>
      </c>
      <c r="O20" s="101" t="s">
        <v>137</v>
      </c>
      <c r="P20" s="103" t="s">
        <v>174</v>
      </c>
      <c r="Q20" s="101" t="s">
        <v>173</v>
      </c>
      <c r="R20" s="102" t="s">
        <v>133</v>
      </c>
      <c r="S20" s="102" t="s">
        <v>134</v>
      </c>
      <c r="T20" s="102" t="s">
        <v>133</v>
      </c>
      <c r="U20" s="101" t="s">
        <v>132</v>
      </c>
      <c r="V20" s="100" t="s">
        <v>131</v>
      </c>
    </row>
    <row r="21" spans="2:22" ht="30.75" customHeight="1">
      <c r="B21" s="15">
        <v>17</v>
      </c>
      <c r="C21" s="104" t="s">
        <v>36</v>
      </c>
      <c r="D21" s="103" t="s">
        <v>171</v>
      </c>
      <c r="E21" s="101" t="s">
        <v>170</v>
      </c>
      <c r="F21" s="104" t="s">
        <v>172</v>
      </c>
      <c r="G21" s="105" t="s">
        <v>78</v>
      </c>
      <c r="J21" s="105" t="s">
        <v>78</v>
      </c>
      <c r="K21" s="104" t="s">
        <v>140</v>
      </c>
      <c r="L21" s="100" t="s">
        <v>5</v>
      </c>
      <c r="M21" s="104" t="s">
        <v>36</v>
      </c>
      <c r="N21" s="104" t="s">
        <v>172</v>
      </c>
      <c r="O21" s="101" t="s">
        <v>137</v>
      </c>
      <c r="P21" s="103" t="s">
        <v>171</v>
      </c>
      <c r="Q21" s="101" t="s">
        <v>170</v>
      </c>
      <c r="R21" s="102" t="s">
        <v>133</v>
      </c>
      <c r="S21" s="102" t="s">
        <v>134</v>
      </c>
      <c r="T21" s="102" t="s">
        <v>133</v>
      </c>
      <c r="U21" s="101" t="s">
        <v>132</v>
      </c>
      <c r="V21" s="100" t="s">
        <v>131</v>
      </c>
    </row>
    <row r="22" spans="2:22" ht="30.75" customHeight="1">
      <c r="B22" s="15">
        <v>18</v>
      </c>
      <c r="C22" s="104" t="s">
        <v>36</v>
      </c>
      <c r="D22" s="103" t="s">
        <v>168</v>
      </c>
      <c r="E22" s="101" t="s">
        <v>167</v>
      </c>
      <c r="F22" s="104" t="s">
        <v>169</v>
      </c>
      <c r="G22" s="105" t="s">
        <v>78</v>
      </c>
      <c r="J22" s="105" t="s">
        <v>78</v>
      </c>
      <c r="K22" s="104" t="s">
        <v>140</v>
      </c>
      <c r="L22" s="100" t="s">
        <v>5</v>
      </c>
      <c r="M22" s="104" t="s">
        <v>36</v>
      </c>
      <c r="N22" s="104" t="s">
        <v>169</v>
      </c>
      <c r="O22" s="101" t="s">
        <v>137</v>
      </c>
      <c r="P22" s="103" t="s">
        <v>168</v>
      </c>
      <c r="Q22" s="101" t="s">
        <v>167</v>
      </c>
      <c r="R22" s="102" t="s">
        <v>133</v>
      </c>
      <c r="S22" s="102" t="s">
        <v>134</v>
      </c>
      <c r="T22" s="102" t="s">
        <v>133</v>
      </c>
      <c r="U22" s="101" t="s">
        <v>132</v>
      </c>
      <c r="V22" s="100" t="s">
        <v>131</v>
      </c>
    </row>
    <row r="23" spans="2:22" ht="30.75" customHeight="1">
      <c r="B23" s="15">
        <v>19</v>
      </c>
      <c r="C23" s="104" t="s">
        <v>163</v>
      </c>
      <c r="D23" s="103" t="s">
        <v>165</v>
      </c>
      <c r="E23" s="101" t="s">
        <v>164</v>
      </c>
      <c r="F23" s="104" t="s">
        <v>166</v>
      </c>
      <c r="G23" s="105" t="s">
        <v>78</v>
      </c>
      <c r="J23" s="105" t="s">
        <v>78</v>
      </c>
      <c r="K23" s="104" t="s">
        <v>140</v>
      </c>
      <c r="L23" s="100" t="s">
        <v>5</v>
      </c>
      <c r="M23" s="104" t="s">
        <v>163</v>
      </c>
      <c r="N23" s="104" t="s">
        <v>166</v>
      </c>
      <c r="O23" s="101" t="s">
        <v>137</v>
      </c>
      <c r="P23" s="103" t="s">
        <v>165</v>
      </c>
      <c r="Q23" s="101" t="s">
        <v>164</v>
      </c>
      <c r="R23" s="102" t="s">
        <v>133</v>
      </c>
      <c r="S23" s="102" t="s">
        <v>134</v>
      </c>
      <c r="T23" s="102" t="s">
        <v>133</v>
      </c>
      <c r="U23" s="101" t="s">
        <v>132</v>
      </c>
      <c r="V23" s="100" t="s">
        <v>131</v>
      </c>
    </row>
    <row r="24" spans="2:22" ht="30.75" customHeight="1">
      <c r="B24" s="15">
        <v>20</v>
      </c>
      <c r="C24" s="104" t="s">
        <v>163</v>
      </c>
      <c r="D24" s="103" t="s">
        <v>161</v>
      </c>
      <c r="E24" s="101" t="s">
        <v>160</v>
      </c>
      <c r="F24" s="104" t="s">
        <v>162</v>
      </c>
      <c r="G24" s="105" t="s">
        <v>78</v>
      </c>
      <c r="J24" s="105" t="s">
        <v>78</v>
      </c>
      <c r="K24" s="104" t="s">
        <v>140</v>
      </c>
      <c r="L24" s="100" t="s">
        <v>5</v>
      </c>
      <c r="M24" s="104" t="s">
        <v>163</v>
      </c>
      <c r="N24" s="104" t="s">
        <v>162</v>
      </c>
      <c r="O24" s="101" t="s">
        <v>137</v>
      </c>
      <c r="P24" s="103" t="s">
        <v>161</v>
      </c>
      <c r="Q24" s="101" t="s">
        <v>160</v>
      </c>
      <c r="R24" s="102" t="s">
        <v>133</v>
      </c>
      <c r="S24" s="102" t="s">
        <v>134</v>
      </c>
      <c r="T24" s="102" t="s">
        <v>133</v>
      </c>
      <c r="U24" s="101" t="s">
        <v>132</v>
      </c>
      <c r="V24" s="100" t="s">
        <v>131</v>
      </c>
    </row>
    <row r="25" spans="2:22" ht="30.75" customHeight="1">
      <c r="B25" s="15">
        <v>21</v>
      </c>
      <c r="C25" s="104" t="s">
        <v>48</v>
      </c>
      <c r="D25" s="103" t="s">
        <v>158</v>
      </c>
      <c r="E25" s="101" t="s">
        <v>157</v>
      </c>
      <c r="F25" s="104" t="s">
        <v>159</v>
      </c>
      <c r="G25" s="105" t="s">
        <v>78</v>
      </c>
      <c r="J25" s="105" t="s">
        <v>78</v>
      </c>
      <c r="K25" s="104" t="s">
        <v>140</v>
      </c>
      <c r="L25" s="100" t="s">
        <v>5</v>
      </c>
      <c r="M25" s="104" t="s">
        <v>48</v>
      </c>
      <c r="N25" s="104" t="s">
        <v>159</v>
      </c>
      <c r="O25" s="101" t="s">
        <v>137</v>
      </c>
      <c r="P25" s="103" t="s">
        <v>158</v>
      </c>
      <c r="Q25" s="101" t="s">
        <v>157</v>
      </c>
      <c r="R25" s="102" t="s">
        <v>133</v>
      </c>
      <c r="S25" s="102" t="s">
        <v>134</v>
      </c>
      <c r="T25" s="102" t="s">
        <v>133</v>
      </c>
      <c r="U25" s="101" t="s">
        <v>132</v>
      </c>
      <c r="V25" s="100" t="s">
        <v>131</v>
      </c>
    </row>
    <row r="26" spans="2:22" ht="30.75" customHeight="1">
      <c r="B26" s="15">
        <v>22</v>
      </c>
      <c r="C26" s="104" t="s">
        <v>48</v>
      </c>
      <c r="D26" s="103" t="s">
        <v>155</v>
      </c>
      <c r="E26" s="101" t="s">
        <v>154</v>
      </c>
      <c r="F26" s="104" t="s">
        <v>156</v>
      </c>
      <c r="G26" s="105" t="s">
        <v>78</v>
      </c>
      <c r="J26" s="105" t="s">
        <v>78</v>
      </c>
      <c r="K26" s="104" t="s">
        <v>140</v>
      </c>
      <c r="L26" s="100" t="s">
        <v>5</v>
      </c>
      <c r="M26" s="104" t="s">
        <v>48</v>
      </c>
      <c r="N26" s="104" t="s">
        <v>156</v>
      </c>
      <c r="O26" s="101" t="s">
        <v>137</v>
      </c>
      <c r="P26" s="103" t="s">
        <v>155</v>
      </c>
      <c r="Q26" s="101" t="s">
        <v>154</v>
      </c>
      <c r="R26" s="102" t="s">
        <v>133</v>
      </c>
      <c r="S26" s="102" t="s">
        <v>134</v>
      </c>
      <c r="T26" s="102" t="s">
        <v>133</v>
      </c>
      <c r="U26" s="101" t="s">
        <v>132</v>
      </c>
      <c r="V26" s="100" t="s">
        <v>131</v>
      </c>
    </row>
    <row r="27" spans="2:22" ht="30.75" customHeight="1">
      <c r="B27" s="15">
        <v>23</v>
      </c>
      <c r="C27" s="104" t="s">
        <v>144</v>
      </c>
      <c r="D27" s="103" t="s">
        <v>152</v>
      </c>
      <c r="E27" s="101" t="s">
        <v>151</v>
      </c>
      <c r="F27" s="104" t="s">
        <v>153</v>
      </c>
      <c r="G27" s="105" t="s">
        <v>78</v>
      </c>
      <c r="J27" s="105" t="s">
        <v>78</v>
      </c>
      <c r="K27" s="104" t="s">
        <v>140</v>
      </c>
      <c r="L27" s="100" t="s">
        <v>5</v>
      </c>
      <c r="M27" s="104" t="s">
        <v>144</v>
      </c>
      <c r="N27" s="104" t="s">
        <v>153</v>
      </c>
      <c r="O27" s="101" t="s">
        <v>137</v>
      </c>
      <c r="P27" s="103" t="s">
        <v>152</v>
      </c>
      <c r="Q27" s="101" t="s">
        <v>151</v>
      </c>
      <c r="R27" s="102" t="s">
        <v>133</v>
      </c>
      <c r="S27" s="102" t="s">
        <v>134</v>
      </c>
      <c r="T27" s="102" t="s">
        <v>133</v>
      </c>
      <c r="U27" s="101" t="s">
        <v>132</v>
      </c>
      <c r="V27" s="100" t="s">
        <v>131</v>
      </c>
    </row>
    <row r="28" spans="2:22" ht="30.75" customHeight="1">
      <c r="B28" s="15">
        <v>24</v>
      </c>
      <c r="C28" s="104" t="s">
        <v>144</v>
      </c>
      <c r="D28" s="103" t="s">
        <v>149</v>
      </c>
      <c r="E28" s="101" t="s">
        <v>148</v>
      </c>
      <c r="F28" s="104" t="s">
        <v>150</v>
      </c>
      <c r="G28" s="105" t="s">
        <v>78</v>
      </c>
      <c r="J28" s="105" t="s">
        <v>78</v>
      </c>
      <c r="K28" s="104" t="s">
        <v>140</v>
      </c>
      <c r="L28" s="100" t="s">
        <v>5</v>
      </c>
      <c r="M28" s="104" t="s">
        <v>144</v>
      </c>
      <c r="N28" s="104" t="s">
        <v>150</v>
      </c>
      <c r="O28" s="101" t="s">
        <v>137</v>
      </c>
      <c r="P28" s="103" t="s">
        <v>149</v>
      </c>
      <c r="Q28" s="101" t="s">
        <v>148</v>
      </c>
      <c r="R28" s="102" t="s">
        <v>133</v>
      </c>
      <c r="S28" s="102" t="s">
        <v>134</v>
      </c>
      <c r="T28" s="102" t="s">
        <v>133</v>
      </c>
      <c r="U28" s="101" t="s">
        <v>132</v>
      </c>
      <c r="V28" s="100" t="s">
        <v>131</v>
      </c>
    </row>
    <row r="29" spans="2:22" ht="30.75" customHeight="1">
      <c r="B29" s="15">
        <v>25</v>
      </c>
      <c r="C29" s="104" t="s">
        <v>144</v>
      </c>
      <c r="D29" s="103" t="s">
        <v>146</v>
      </c>
      <c r="E29" s="101" t="s">
        <v>145</v>
      </c>
      <c r="F29" s="104" t="s">
        <v>147</v>
      </c>
      <c r="G29" s="105" t="s">
        <v>78</v>
      </c>
      <c r="J29" s="105" t="s">
        <v>78</v>
      </c>
      <c r="K29" s="104" t="s">
        <v>140</v>
      </c>
      <c r="L29" s="100" t="s">
        <v>5</v>
      </c>
      <c r="M29" s="104" t="s">
        <v>144</v>
      </c>
      <c r="N29" s="104" t="s">
        <v>147</v>
      </c>
      <c r="O29" s="101" t="s">
        <v>137</v>
      </c>
      <c r="P29" s="103" t="s">
        <v>146</v>
      </c>
      <c r="Q29" s="101" t="s">
        <v>145</v>
      </c>
      <c r="R29" s="102" t="s">
        <v>133</v>
      </c>
      <c r="S29" s="102" t="s">
        <v>134</v>
      </c>
      <c r="T29" s="102" t="s">
        <v>133</v>
      </c>
      <c r="U29" s="101" t="s">
        <v>132</v>
      </c>
      <c r="V29" s="100" t="s">
        <v>131</v>
      </c>
    </row>
    <row r="30" spans="2:22" ht="30.75" customHeight="1">
      <c r="B30" s="15">
        <v>26</v>
      </c>
      <c r="C30" s="104" t="s">
        <v>144</v>
      </c>
      <c r="D30" s="103" t="s">
        <v>142</v>
      </c>
      <c r="E30" s="101" t="s">
        <v>141</v>
      </c>
      <c r="F30" s="104" t="s">
        <v>143</v>
      </c>
      <c r="G30" s="105" t="s">
        <v>78</v>
      </c>
      <c r="J30" s="105" t="s">
        <v>78</v>
      </c>
      <c r="K30" s="104" t="s">
        <v>140</v>
      </c>
      <c r="L30" s="100" t="s">
        <v>5</v>
      </c>
      <c r="M30" s="104" t="s">
        <v>144</v>
      </c>
      <c r="N30" s="104" t="s">
        <v>143</v>
      </c>
      <c r="O30" s="101" t="s">
        <v>137</v>
      </c>
      <c r="P30" s="103" t="s">
        <v>142</v>
      </c>
      <c r="Q30" s="101" t="s">
        <v>141</v>
      </c>
      <c r="R30" s="102" t="s">
        <v>133</v>
      </c>
      <c r="S30" s="102" t="s">
        <v>134</v>
      </c>
      <c r="T30" s="102" t="s">
        <v>133</v>
      </c>
      <c r="U30" s="101" t="s">
        <v>132</v>
      </c>
      <c r="V30" s="100" t="s">
        <v>131</v>
      </c>
    </row>
    <row r="31" spans="2:22" ht="30.75" customHeight="1" thickBot="1">
      <c r="B31" s="15">
        <v>27</v>
      </c>
      <c r="C31" s="104" t="s">
        <v>139</v>
      </c>
      <c r="D31" s="103" t="s">
        <v>136</v>
      </c>
      <c r="E31" s="101" t="s">
        <v>135</v>
      </c>
      <c r="F31" s="104" t="s">
        <v>138</v>
      </c>
      <c r="G31" s="105" t="s">
        <v>78</v>
      </c>
      <c r="J31" s="105" t="s">
        <v>78</v>
      </c>
      <c r="K31" s="104" t="s">
        <v>140</v>
      </c>
      <c r="L31" s="100" t="s">
        <v>5</v>
      </c>
      <c r="M31" s="104" t="s">
        <v>139</v>
      </c>
      <c r="N31" s="104" t="s">
        <v>138</v>
      </c>
      <c r="O31" s="101" t="s">
        <v>137</v>
      </c>
      <c r="P31" s="103" t="s">
        <v>136</v>
      </c>
      <c r="Q31" s="101" t="s">
        <v>135</v>
      </c>
      <c r="R31" s="102" t="s">
        <v>133</v>
      </c>
      <c r="S31" s="102" t="s">
        <v>134</v>
      </c>
      <c r="T31" s="102" t="s">
        <v>133</v>
      </c>
      <c r="U31" s="101" t="s">
        <v>132</v>
      </c>
      <c r="V31" s="100" t="s">
        <v>131</v>
      </c>
    </row>
    <row r="32" spans="2:22" ht="29.25" customHeight="1" thickTop="1">
      <c r="B32" s="60" t="s">
        <v>0</v>
      </c>
      <c r="C32" s="60"/>
      <c r="D32" s="60"/>
      <c r="E32" s="3"/>
      <c r="F32" s="2"/>
      <c r="G32" s="2"/>
    </row>
    <row r="33" s="1" customFormat="1" ht="29.25" customHeight="1"/>
    <row r="34" s="1" customFormat="1" ht="29.25" customHeight="1"/>
    <row r="35" s="1" customFormat="1" ht="29.25" customHeight="1"/>
    <row r="36" s="1" customFormat="1" ht="29.25" customHeight="1"/>
    <row r="37" s="1" customFormat="1" ht="29.25" customHeight="1"/>
    <row r="38" s="1" customFormat="1" ht="29.25" customHeight="1"/>
    <row r="39" s="1" customFormat="1" ht="29.25" customHeight="1"/>
    <row r="40" s="1" customFormat="1" ht="29.25" customHeight="1"/>
    <row r="41" s="1" customFormat="1" ht="29.25" customHeight="1"/>
    <row r="42" s="1" customFormat="1" ht="29.25" customHeight="1"/>
    <row r="43" s="1" customFormat="1" ht="29.25" customHeight="1"/>
    <row r="44" s="1" customFormat="1" ht="29.25" customHeight="1"/>
    <row r="45" s="1" customFormat="1" ht="29.25" customHeight="1"/>
    <row r="46" s="1" customFormat="1" ht="29.25" customHeight="1"/>
    <row r="47" s="1" customFormat="1" ht="29.25" customHeight="1"/>
    <row r="48" s="1" customFormat="1" ht="29.25" customHeight="1"/>
    <row r="49" s="1" customFormat="1" ht="29.25" customHeight="1"/>
    <row r="50" s="1" customFormat="1" ht="29.25" customHeight="1"/>
    <row r="51" s="1" customFormat="1" ht="29.25" customHeight="1"/>
    <row r="52" s="1" customFormat="1" ht="29.25" customHeight="1"/>
    <row r="53" s="1" customFormat="1" ht="29.25" customHeight="1"/>
    <row r="54" s="1" customFormat="1" ht="29.25" customHeight="1"/>
    <row r="55" s="1" customFormat="1" ht="29.25" customHeight="1"/>
  </sheetData>
  <mergeCells count="4">
    <mergeCell ref="B2:G2"/>
    <mergeCell ref="B3:D3"/>
    <mergeCell ref="F3:G3"/>
    <mergeCell ref="B32:D32"/>
  </mergeCells>
  <phoneticPr fontId="3" type="noConversion"/>
  <pageMargins left="0" right="0" top="0" bottom="0" header="0" footer="0"/>
  <pageSetup paperSize="9" scale="31" fitToHeight="0" orientation="portrait" r:id="rId1"/>
  <headerFooter alignWithMargins="0"/>
  <rowBreaks count="1" manualBreakCount="1">
    <brk id="32" max="6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5331F63-4D9D-4A58-BB21-127A293DFEFD}">
  <sheetPr>
    <pageSetUpPr fitToPage="1"/>
  </sheetPr>
  <dimension ref="B1:W30"/>
  <sheetViews>
    <sheetView workbookViewId="0">
      <selection activeCell="C22" sqref="C22"/>
    </sheetView>
  </sheetViews>
  <sheetFormatPr defaultRowHeight="13.5"/>
  <cols>
    <col min="1" max="1" width="0.75" style="1" customWidth="1"/>
    <col min="2" max="2" width="4.25" style="1" customWidth="1"/>
    <col min="3" max="3" width="12.375" style="1" customWidth="1"/>
    <col min="4" max="4" width="55.25" style="1" customWidth="1"/>
    <col min="5" max="5" width="12.625" style="1" customWidth="1"/>
    <col min="6" max="6" width="11.75" style="1" customWidth="1"/>
    <col min="7" max="7" width="9.5" style="1" customWidth="1"/>
    <col min="8" max="16384" width="9" style="1"/>
  </cols>
  <sheetData>
    <row r="1" spans="2:23" ht="5.0999999999999996" customHeight="1"/>
    <row r="2" spans="2:23" ht="26.25">
      <c r="B2" s="57" t="s">
        <v>130</v>
      </c>
      <c r="C2" s="57"/>
      <c r="D2" s="57"/>
      <c r="E2" s="57"/>
      <c r="F2" s="57"/>
      <c r="G2" s="57"/>
      <c r="J2" s="34" t="s">
        <v>31</v>
      </c>
      <c r="K2" s="28"/>
      <c r="L2" s="28"/>
      <c r="M2" s="28"/>
      <c r="N2" s="28"/>
      <c r="O2" s="28"/>
      <c r="P2" s="28"/>
      <c r="Q2" s="28"/>
      <c r="R2" s="28"/>
      <c r="S2" s="28"/>
      <c r="T2" s="28"/>
      <c r="U2" s="28"/>
      <c r="V2" s="28"/>
      <c r="W2" s="28"/>
    </row>
    <row r="3" spans="2:23" ht="26.25" customHeight="1">
      <c r="B3" s="58" t="s">
        <v>535</v>
      </c>
      <c r="C3" s="58"/>
      <c r="D3" s="58"/>
      <c r="E3" s="33"/>
      <c r="F3" s="59" t="s">
        <v>29</v>
      </c>
      <c r="G3" s="59"/>
      <c r="J3" s="32" t="s">
        <v>28</v>
      </c>
      <c r="K3" s="31" t="s">
        <v>27</v>
      </c>
      <c r="L3" s="31" t="s">
        <v>26</v>
      </c>
      <c r="M3" s="32" t="s">
        <v>25</v>
      </c>
      <c r="N3" s="32" t="s">
        <v>12</v>
      </c>
      <c r="O3" s="31" t="s">
        <v>24</v>
      </c>
      <c r="P3" s="32" t="s">
        <v>23</v>
      </c>
      <c r="Q3" s="32" t="s">
        <v>22</v>
      </c>
      <c r="R3" s="31" t="s">
        <v>21</v>
      </c>
      <c r="S3" s="31" t="s">
        <v>20</v>
      </c>
      <c r="T3" s="31" t="s">
        <v>19</v>
      </c>
      <c r="U3" s="31" t="s">
        <v>18</v>
      </c>
      <c r="V3" s="31" t="s">
        <v>17</v>
      </c>
      <c r="W3" s="28"/>
    </row>
    <row r="4" spans="2:23" ht="20.100000000000001" customHeight="1">
      <c r="B4" s="30" t="s">
        <v>16</v>
      </c>
      <c r="C4" s="30" t="s">
        <v>15</v>
      </c>
      <c r="D4" s="30" t="s">
        <v>14</v>
      </c>
      <c r="E4" s="30" t="s">
        <v>13</v>
      </c>
      <c r="F4" s="30" t="s">
        <v>12</v>
      </c>
      <c r="G4" s="30" t="s">
        <v>125</v>
      </c>
      <c r="J4" s="208" t="s">
        <v>228</v>
      </c>
      <c r="K4" s="207" t="s">
        <v>229</v>
      </c>
      <c r="L4" s="203" t="s">
        <v>228</v>
      </c>
      <c r="M4" s="207" t="s">
        <v>42</v>
      </c>
      <c r="N4" s="207" t="s">
        <v>534</v>
      </c>
      <c r="O4" s="204" t="s">
        <v>137</v>
      </c>
      <c r="P4" s="206" t="s">
        <v>533</v>
      </c>
      <c r="Q4" s="204" t="s">
        <v>531</v>
      </c>
      <c r="R4" s="205" t="s">
        <v>530</v>
      </c>
      <c r="S4" s="205" t="s">
        <v>134</v>
      </c>
      <c r="T4" s="205" t="s">
        <v>530</v>
      </c>
      <c r="U4" s="204" t="s">
        <v>132</v>
      </c>
      <c r="V4" s="203" t="s">
        <v>460</v>
      </c>
      <c r="W4" s="28"/>
    </row>
    <row r="5" spans="2:23" ht="29.45" customHeight="1">
      <c r="B5" s="15">
        <v>1</v>
      </c>
      <c r="C5" s="14">
        <v>45932</v>
      </c>
      <c r="D5" s="13" t="s">
        <v>532</v>
      </c>
      <c r="E5" s="12">
        <v>95000</v>
      </c>
      <c r="F5" s="11">
        <v>202507332</v>
      </c>
      <c r="G5" s="10"/>
      <c r="J5" s="202" t="s">
        <v>459</v>
      </c>
      <c r="K5" s="202"/>
      <c r="L5" s="202"/>
      <c r="M5" s="202"/>
      <c r="N5" s="202"/>
      <c r="O5" s="202"/>
      <c r="P5" s="202"/>
      <c r="Q5" s="201" t="s">
        <v>531</v>
      </c>
      <c r="R5" s="200" t="s">
        <v>530</v>
      </c>
      <c r="S5" s="200" t="s">
        <v>134</v>
      </c>
      <c r="T5" s="200" t="s">
        <v>530</v>
      </c>
      <c r="U5" s="201" t="s">
        <v>132</v>
      </c>
      <c r="V5" s="200"/>
    </row>
    <row r="6" spans="2:23" ht="29.45" customHeight="1">
      <c r="B6" s="15"/>
      <c r="C6" s="14"/>
      <c r="D6" s="13"/>
      <c r="E6" s="12"/>
      <c r="F6" s="11"/>
      <c r="G6" s="10"/>
      <c r="J6" s="208" t="s">
        <v>40</v>
      </c>
      <c r="K6" s="207" t="s">
        <v>216</v>
      </c>
      <c r="L6" s="203" t="s">
        <v>215</v>
      </c>
      <c r="M6" s="207" t="s">
        <v>529</v>
      </c>
      <c r="N6" s="207" t="s">
        <v>528</v>
      </c>
      <c r="O6" s="204" t="s">
        <v>137</v>
      </c>
      <c r="P6" s="206" t="s">
        <v>527</v>
      </c>
      <c r="Q6" s="204" t="s">
        <v>526</v>
      </c>
      <c r="R6" s="205" t="s">
        <v>468</v>
      </c>
      <c r="S6" s="205" t="s">
        <v>134</v>
      </c>
      <c r="T6" s="205" t="s">
        <v>468</v>
      </c>
      <c r="U6" s="204" t="s">
        <v>132</v>
      </c>
      <c r="V6" s="203" t="s">
        <v>460</v>
      </c>
    </row>
    <row r="7" spans="2:23" ht="29.45" customHeight="1">
      <c r="B7" s="15"/>
      <c r="C7" s="14"/>
      <c r="D7" s="13"/>
      <c r="E7" s="12"/>
      <c r="F7" s="11"/>
      <c r="G7" s="10"/>
      <c r="J7" s="208" t="s">
        <v>40</v>
      </c>
      <c r="K7" s="207" t="s">
        <v>216</v>
      </c>
      <c r="L7" s="203" t="s">
        <v>215</v>
      </c>
      <c r="M7" s="207" t="s">
        <v>525</v>
      </c>
      <c r="N7" s="207" t="s">
        <v>524</v>
      </c>
      <c r="O7" s="204" t="s">
        <v>137</v>
      </c>
      <c r="P7" s="206" t="s">
        <v>523</v>
      </c>
      <c r="Q7" s="204" t="s">
        <v>464</v>
      </c>
      <c r="R7" s="205" t="s">
        <v>468</v>
      </c>
      <c r="S7" s="205" t="s">
        <v>134</v>
      </c>
      <c r="T7" s="205" t="s">
        <v>468</v>
      </c>
      <c r="U7" s="204" t="s">
        <v>132</v>
      </c>
      <c r="V7" s="203" t="s">
        <v>460</v>
      </c>
    </row>
    <row r="8" spans="2:23" ht="29.45" customHeight="1">
      <c r="B8" s="15"/>
      <c r="C8" s="14"/>
      <c r="D8" s="13"/>
      <c r="E8" s="12"/>
      <c r="F8" s="16"/>
      <c r="G8" s="10"/>
      <c r="J8" s="208" t="s">
        <v>40</v>
      </c>
      <c r="K8" s="207" t="s">
        <v>216</v>
      </c>
      <c r="L8" s="203" t="s">
        <v>215</v>
      </c>
      <c r="M8" s="207" t="s">
        <v>522</v>
      </c>
      <c r="N8" s="207" t="s">
        <v>521</v>
      </c>
      <c r="O8" s="204" t="s">
        <v>137</v>
      </c>
      <c r="P8" s="206" t="s">
        <v>520</v>
      </c>
      <c r="Q8" s="204" t="s">
        <v>519</v>
      </c>
      <c r="R8" s="205" t="s">
        <v>468</v>
      </c>
      <c r="S8" s="205" t="s">
        <v>134</v>
      </c>
      <c r="T8" s="205" t="s">
        <v>468</v>
      </c>
      <c r="U8" s="204" t="s">
        <v>132</v>
      </c>
      <c r="V8" s="203" t="s">
        <v>460</v>
      </c>
    </row>
    <row r="9" spans="2:23" ht="22.9" customHeight="1">
      <c r="B9" s="15"/>
      <c r="C9" s="14"/>
      <c r="D9" s="13"/>
      <c r="E9" s="12"/>
      <c r="F9" s="11"/>
      <c r="G9" s="10"/>
      <c r="J9" s="208" t="s">
        <v>40</v>
      </c>
      <c r="K9" s="207" t="s">
        <v>216</v>
      </c>
      <c r="L9" s="203" t="s">
        <v>215</v>
      </c>
      <c r="M9" s="207" t="s">
        <v>515</v>
      </c>
      <c r="N9" s="207" t="s">
        <v>518</v>
      </c>
      <c r="O9" s="204" t="s">
        <v>137</v>
      </c>
      <c r="P9" s="206" t="s">
        <v>517</v>
      </c>
      <c r="Q9" s="204" t="s">
        <v>516</v>
      </c>
      <c r="R9" s="205" t="s">
        <v>468</v>
      </c>
      <c r="S9" s="205" t="s">
        <v>134</v>
      </c>
      <c r="T9" s="205" t="s">
        <v>468</v>
      </c>
      <c r="U9" s="204" t="s">
        <v>132</v>
      </c>
      <c r="V9" s="203" t="s">
        <v>460</v>
      </c>
    </row>
    <row r="10" spans="2:23" ht="29.45" customHeight="1">
      <c r="B10" s="15"/>
      <c r="C10" s="14"/>
      <c r="D10" s="13"/>
      <c r="E10" s="12"/>
      <c r="F10" s="11"/>
      <c r="G10" s="10"/>
      <c r="J10" s="208" t="s">
        <v>40</v>
      </c>
      <c r="K10" s="207" t="s">
        <v>216</v>
      </c>
      <c r="L10" s="203" t="s">
        <v>215</v>
      </c>
      <c r="M10" s="207" t="s">
        <v>515</v>
      </c>
      <c r="N10" s="207" t="s">
        <v>514</v>
      </c>
      <c r="O10" s="204" t="s">
        <v>137</v>
      </c>
      <c r="P10" s="206" t="s">
        <v>513</v>
      </c>
      <c r="Q10" s="204" t="s">
        <v>449</v>
      </c>
      <c r="R10" s="205" t="s">
        <v>468</v>
      </c>
      <c r="S10" s="205" t="s">
        <v>134</v>
      </c>
      <c r="T10" s="205" t="s">
        <v>468</v>
      </c>
      <c r="U10" s="204" t="s">
        <v>132</v>
      </c>
      <c r="V10" s="203" t="s">
        <v>460</v>
      </c>
    </row>
    <row r="11" spans="2:23" ht="29.45" customHeight="1">
      <c r="B11" s="15"/>
      <c r="C11" s="14"/>
      <c r="D11" s="13"/>
      <c r="E11" s="12"/>
      <c r="F11" s="11"/>
      <c r="G11" s="10"/>
      <c r="J11" s="208" t="s">
        <v>40</v>
      </c>
      <c r="K11" s="207" t="s">
        <v>216</v>
      </c>
      <c r="L11" s="203" t="s">
        <v>215</v>
      </c>
      <c r="M11" s="207" t="s">
        <v>512</v>
      </c>
      <c r="N11" s="207" t="s">
        <v>511</v>
      </c>
      <c r="O11" s="204" t="s">
        <v>137</v>
      </c>
      <c r="P11" s="206" t="s">
        <v>510</v>
      </c>
      <c r="Q11" s="204" t="s">
        <v>509</v>
      </c>
      <c r="R11" s="205" t="s">
        <v>468</v>
      </c>
      <c r="S11" s="205" t="s">
        <v>134</v>
      </c>
      <c r="T11" s="205" t="s">
        <v>468</v>
      </c>
      <c r="U11" s="204" t="s">
        <v>132</v>
      </c>
      <c r="V11" s="203" t="s">
        <v>460</v>
      </c>
    </row>
    <row r="12" spans="2:23" ht="29.45" customHeight="1">
      <c r="B12" s="15"/>
      <c r="C12" s="14"/>
      <c r="D12" s="13"/>
      <c r="E12" s="12"/>
      <c r="F12" s="11"/>
      <c r="G12" s="10"/>
      <c r="J12" s="208" t="s">
        <v>40</v>
      </c>
      <c r="K12" s="207" t="s">
        <v>216</v>
      </c>
      <c r="L12" s="203" t="s">
        <v>215</v>
      </c>
      <c r="M12" s="207" t="s">
        <v>508</v>
      </c>
      <c r="N12" s="207" t="s">
        <v>507</v>
      </c>
      <c r="O12" s="204" t="s">
        <v>137</v>
      </c>
      <c r="P12" s="206" t="s">
        <v>506</v>
      </c>
      <c r="Q12" s="204" t="s">
        <v>505</v>
      </c>
      <c r="R12" s="205" t="s">
        <v>468</v>
      </c>
      <c r="S12" s="205" t="s">
        <v>134</v>
      </c>
      <c r="T12" s="205" t="s">
        <v>468</v>
      </c>
      <c r="U12" s="204" t="s">
        <v>132</v>
      </c>
      <c r="V12" s="203" t="s">
        <v>460</v>
      </c>
    </row>
    <row r="13" spans="2:23" ht="29.45" customHeight="1">
      <c r="B13" s="15"/>
      <c r="C13" s="14"/>
      <c r="D13" s="13"/>
      <c r="E13" s="12"/>
      <c r="F13" s="11"/>
      <c r="G13" s="10"/>
      <c r="J13" s="208" t="s">
        <v>40</v>
      </c>
      <c r="K13" s="207" t="s">
        <v>216</v>
      </c>
      <c r="L13" s="203" t="s">
        <v>215</v>
      </c>
      <c r="M13" s="207" t="s">
        <v>501</v>
      </c>
      <c r="N13" s="207" t="s">
        <v>504</v>
      </c>
      <c r="O13" s="204" t="s">
        <v>137</v>
      </c>
      <c r="P13" s="206" t="s">
        <v>503</v>
      </c>
      <c r="Q13" s="204" t="s">
        <v>502</v>
      </c>
      <c r="R13" s="205" t="s">
        <v>468</v>
      </c>
      <c r="S13" s="205" t="s">
        <v>134</v>
      </c>
      <c r="T13" s="205" t="s">
        <v>468</v>
      </c>
      <c r="U13" s="204" t="s">
        <v>132</v>
      </c>
      <c r="V13" s="203" t="s">
        <v>460</v>
      </c>
    </row>
    <row r="14" spans="2:23" ht="29.45" customHeight="1">
      <c r="B14" s="15"/>
      <c r="C14" s="14"/>
      <c r="D14" s="13"/>
      <c r="E14" s="12"/>
      <c r="F14" s="16"/>
      <c r="G14" s="10"/>
      <c r="J14" s="208" t="s">
        <v>40</v>
      </c>
      <c r="K14" s="207" t="s">
        <v>216</v>
      </c>
      <c r="L14" s="203" t="s">
        <v>215</v>
      </c>
      <c r="M14" s="207" t="s">
        <v>501</v>
      </c>
      <c r="N14" s="207" t="s">
        <v>500</v>
      </c>
      <c r="O14" s="204" t="s">
        <v>137</v>
      </c>
      <c r="P14" s="206" t="s">
        <v>499</v>
      </c>
      <c r="Q14" s="204" t="s">
        <v>498</v>
      </c>
      <c r="R14" s="205" t="s">
        <v>468</v>
      </c>
      <c r="S14" s="205" t="s">
        <v>134</v>
      </c>
      <c r="T14" s="205" t="s">
        <v>468</v>
      </c>
      <c r="U14" s="204" t="s">
        <v>132</v>
      </c>
      <c r="V14" s="203" t="s">
        <v>460</v>
      </c>
    </row>
    <row r="15" spans="2:23" ht="29.45" customHeight="1">
      <c r="B15" s="15"/>
      <c r="C15" s="14"/>
      <c r="D15" s="13"/>
      <c r="E15" s="12"/>
      <c r="F15" s="16"/>
      <c r="G15" s="10"/>
      <c r="J15" s="208" t="s">
        <v>40</v>
      </c>
      <c r="K15" s="207" t="s">
        <v>216</v>
      </c>
      <c r="L15" s="203" t="s">
        <v>215</v>
      </c>
      <c r="M15" s="207" t="s">
        <v>497</v>
      </c>
      <c r="N15" s="207" t="s">
        <v>496</v>
      </c>
      <c r="O15" s="204" t="s">
        <v>137</v>
      </c>
      <c r="P15" s="206" t="s">
        <v>495</v>
      </c>
      <c r="Q15" s="204" t="s">
        <v>494</v>
      </c>
      <c r="R15" s="205" t="s">
        <v>468</v>
      </c>
      <c r="S15" s="205" t="s">
        <v>134</v>
      </c>
      <c r="T15" s="205" t="s">
        <v>468</v>
      </c>
      <c r="U15" s="204" t="s">
        <v>132</v>
      </c>
      <c r="V15" s="203" t="s">
        <v>460</v>
      </c>
    </row>
    <row r="16" spans="2:23" ht="29.45" customHeight="1">
      <c r="B16" s="15"/>
      <c r="C16" s="14"/>
      <c r="D16" s="13"/>
      <c r="E16" s="12"/>
      <c r="F16" s="11"/>
      <c r="G16" s="10"/>
      <c r="J16" s="208" t="s">
        <v>40</v>
      </c>
      <c r="K16" s="207" t="s">
        <v>216</v>
      </c>
      <c r="L16" s="203" t="s">
        <v>215</v>
      </c>
      <c r="M16" s="207" t="s">
        <v>57</v>
      </c>
      <c r="N16" s="207" t="s">
        <v>493</v>
      </c>
      <c r="O16" s="204" t="s">
        <v>137</v>
      </c>
      <c r="P16" s="206" t="s">
        <v>492</v>
      </c>
      <c r="Q16" s="204" t="s">
        <v>491</v>
      </c>
      <c r="R16" s="205" t="s">
        <v>468</v>
      </c>
      <c r="S16" s="205" t="s">
        <v>134</v>
      </c>
      <c r="T16" s="205" t="s">
        <v>468</v>
      </c>
      <c r="U16" s="204" t="s">
        <v>132</v>
      </c>
      <c r="V16" s="203" t="s">
        <v>460</v>
      </c>
    </row>
    <row r="17" spans="2:22" ht="29.45" customHeight="1">
      <c r="B17" s="15"/>
      <c r="C17" s="14"/>
      <c r="D17" s="13"/>
      <c r="E17" s="12"/>
      <c r="F17" s="11"/>
      <c r="G17" s="10"/>
      <c r="J17" s="208" t="s">
        <v>40</v>
      </c>
      <c r="K17" s="207" t="s">
        <v>216</v>
      </c>
      <c r="L17" s="203" t="s">
        <v>215</v>
      </c>
      <c r="M17" s="207" t="s">
        <v>55</v>
      </c>
      <c r="N17" s="207" t="s">
        <v>490</v>
      </c>
      <c r="O17" s="204" t="s">
        <v>137</v>
      </c>
      <c r="P17" s="206" t="s">
        <v>489</v>
      </c>
      <c r="Q17" s="204" t="s">
        <v>488</v>
      </c>
      <c r="R17" s="205" t="s">
        <v>468</v>
      </c>
      <c r="S17" s="205" t="s">
        <v>134</v>
      </c>
      <c r="T17" s="205" t="s">
        <v>468</v>
      </c>
      <c r="U17" s="204" t="s">
        <v>132</v>
      </c>
      <c r="V17" s="203" t="s">
        <v>460</v>
      </c>
    </row>
    <row r="18" spans="2:22" ht="29.45" customHeight="1" thickBot="1">
      <c r="B18" s="9"/>
      <c r="C18" s="8"/>
      <c r="D18" s="7"/>
      <c r="E18" s="6"/>
      <c r="F18" s="5"/>
      <c r="G18" s="4"/>
      <c r="J18" s="208" t="s">
        <v>40</v>
      </c>
      <c r="K18" s="207" t="s">
        <v>216</v>
      </c>
      <c r="L18" s="203" t="s">
        <v>215</v>
      </c>
      <c r="M18" s="207" t="s">
        <v>53</v>
      </c>
      <c r="N18" s="207" t="s">
        <v>487</v>
      </c>
      <c r="O18" s="204" t="s">
        <v>137</v>
      </c>
      <c r="P18" s="206" t="s">
        <v>486</v>
      </c>
      <c r="Q18" s="204" t="s">
        <v>479</v>
      </c>
      <c r="R18" s="205" t="s">
        <v>468</v>
      </c>
      <c r="S18" s="205" t="s">
        <v>134</v>
      </c>
      <c r="T18" s="205" t="s">
        <v>468</v>
      </c>
      <c r="U18" s="204" t="s">
        <v>132</v>
      </c>
      <c r="V18" s="203" t="s">
        <v>460</v>
      </c>
    </row>
    <row r="19" spans="2:22" ht="22.9" customHeight="1" thickTop="1">
      <c r="B19" s="60" t="s">
        <v>0</v>
      </c>
      <c r="C19" s="60"/>
      <c r="D19" s="60"/>
      <c r="E19" s="3">
        <v>95000</v>
      </c>
      <c r="F19" s="2" t="s">
        <v>485</v>
      </c>
      <c r="G19" s="2"/>
      <c r="J19" s="208" t="s">
        <v>40</v>
      </c>
      <c r="K19" s="207" t="s">
        <v>216</v>
      </c>
      <c r="L19" s="203" t="s">
        <v>215</v>
      </c>
      <c r="M19" s="207" t="s">
        <v>91</v>
      </c>
      <c r="N19" s="207" t="s">
        <v>484</v>
      </c>
      <c r="O19" s="204" t="s">
        <v>137</v>
      </c>
      <c r="P19" s="206" t="s">
        <v>483</v>
      </c>
      <c r="Q19" s="204" t="s">
        <v>482</v>
      </c>
      <c r="R19" s="205" t="s">
        <v>468</v>
      </c>
      <c r="S19" s="205" t="s">
        <v>134</v>
      </c>
      <c r="T19" s="205" t="s">
        <v>468</v>
      </c>
      <c r="U19" s="204" t="s">
        <v>132</v>
      </c>
      <c r="V19" s="203" t="s">
        <v>460</v>
      </c>
    </row>
    <row r="20" spans="2:22" ht="29.45" customHeight="1">
      <c r="J20" s="208" t="s">
        <v>40</v>
      </c>
      <c r="K20" s="207" t="s">
        <v>216</v>
      </c>
      <c r="L20" s="203" t="s">
        <v>215</v>
      </c>
      <c r="M20" s="207" t="s">
        <v>46</v>
      </c>
      <c r="N20" s="207" t="s">
        <v>481</v>
      </c>
      <c r="O20" s="204" t="s">
        <v>137</v>
      </c>
      <c r="P20" s="206" t="s">
        <v>480</v>
      </c>
      <c r="Q20" s="204" t="s">
        <v>479</v>
      </c>
      <c r="R20" s="205" t="s">
        <v>468</v>
      </c>
      <c r="S20" s="205" t="s">
        <v>134</v>
      </c>
      <c r="T20" s="205" t="s">
        <v>468</v>
      </c>
      <c r="U20" s="204" t="s">
        <v>132</v>
      </c>
      <c r="V20" s="203" t="s">
        <v>460</v>
      </c>
    </row>
    <row r="21" spans="2:22" ht="29.45" customHeight="1">
      <c r="J21" s="208" t="s">
        <v>40</v>
      </c>
      <c r="K21" s="207" t="s">
        <v>216</v>
      </c>
      <c r="L21" s="203" t="s">
        <v>215</v>
      </c>
      <c r="M21" s="207" t="s">
        <v>327</v>
      </c>
      <c r="N21" s="207" t="s">
        <v>478</v>
      </c>
      <c r="O21" s="204" t="s">
        <v>137</v>
      </c>
      <c r="P21" s="206" t="s">
        <v>477</v>
      </c>
      <c r="Q21" s="204" t="s">
        <v>476</v>
      </c>
      <c r="R21" s="205" t="s">
        <v>468</v>
      </c>
      <c r="S21" s="205" t="s">
        <v>134</v>
      </c>
      <c r="T21" s="205" t="s">
        <v>468</v>
      </c>
      <c r="U21" s="204" t="s">
        <v>132</v>
      </c>
      <c r="V21" s="203" t="s">
        <v>460</v>
      </c>
    </row>
    <row r="22" spans="2:22" ht="29.45" customHeight="1">
      <c r="J22" s="208" t="s">
        <v>40</v>
      </c>
      <c r="K22" s="207" t="s">
        <v>216</v>
      </c>
      <c r="L22" s="203" t="s">
        <v>215</v>
      </c>
      <c r="M22" s="207" t="s">
        <v>44</v>
      </c>
      <c r="N22" s="207" t="s">
        <v>475</v>
      </c>
      <c r="O22" s="204" t="s">
        <v>137</v>
      </c>
      <c r="P22" s="206" t="s">
        <v>474</v>
      </c>
      <c r="Q22" s="204" t="s">
        <v>473</v>
      </c>
      <c r="R22" s="205" t="s">
        <v>468</v>
      </c>
      <c r="S22" s="205" t="s">
        <v>134</v>
      </c>
      <c r="T22" s="205" t="s">
        <v>468</v>
      </c>
      <c r="U22" s="204" t="s">
        <v>132</v>
      </c>
      <c r="V22" s="203" t="s">
        <v>460</v>
      </c>
    </row>
    <row r="23" spans="2:22" ht="29.45" customHeight="1">
      <c r="J23" s="208" t="s">
        <v>40</v>
      </c>
      <c r="K23" s="207" t="s">
        <v>216</v>
      </c>
      <c r="L23" s="203" t="s">
        <v>215</v>
      </c>
      <c r="M23" s="207" t="s">
        <v>42</v>
      </c>
      <c r="N23" s="207" t="s">
        <v>472</v>
      </c>
      <c r="O23" s="204" t="s">
        <v>137</v>
      </c>
      <c r="P23" s="206" t="s">
        <v>471</v>
      </c>
      <c r="Q23" s="204" t="s">
        <v>470</v>
      </c>
      <c r="R23" s="205" t="s">
        <v>468</v>
      </c>
      <c r="S23" s="205" t="s">
        <v>134</v>
      </c>
      <c r="T23" s="205" t="s">
        <v>468</v>
      </c>
      <c r="U23" s="204" t="s">
        <v>132</v>
      </c>
      <c r="V23" s="203" t="s">
        <v>460</v>
      </c>
    </row>
    <row r="24" spans="2:22">
      <c r="J24" s="202" t="s">
        <v>459</v>
      </c>
      <c r="K24" s="202"/>
      <c r="L24" s="202"/>
      <c r="M24" s="202"/>
      <c r="N24" s="202"/>
      <c r="O24" s="202"/>
      <c r="P24" s="202"/>
      <c r="Q24" s="201" t="s">
        <v>469</v>
      </c>
      <c r="R24" s="200" t="s">
        <v>468</v>
      </c>
      <c r="S24" s="200" t="s">
        <v>134</v>
      </c>
      <c r="T24" s="200" t="s">
        <v>468</v>
      </c>
      <c r="U24" s="201" t="s">
        <v>132</v>
      </c>
      <c r="V24" s="200"/>
    </row>
    <row r="25" spans="2:22" ht="29.45" customHeight="1">
      <c r="J25" s="208" t="s">
        <v>37</v>
      </c>
      <c r="K25" s="207" t="s">
        <v>204</v>
      </c>
      <c r="L25" s="203" t="s">
        <v>203</v>
      </c>
      <c r="M25" s="207" t="s">
        <v>42</v>
      </c>
      <c r="N25" s="207" t="s">
        <v>467</v>
      </c>
      <c r="O25" s="204" t="s">
        <v>137</v>
      </c>
      <c r="P25" s="206" t="s">
        <v>466</v>
      </c>
      <c r="Q25" s="204" t="s">
        <v>465</v>
      </c>
      <c r="R25" s="205" t="s">
        <v>464</v>
      </c>
      <c r="S25" s="205" t="s">
        <v>134</v>
      </c>
      <c r="T25" s="205" t="s">
        <v>464</v>
      </c>
      <c r="U25" s="204" t="s">
        <v>132</v>
      </c>
      <c r="V25" s="203" t="s">
        <v>460</v>
      </c>
    </row>
    <row r="26" spans="2:22">
      <c r="J26" s="202" t="s">
        <v>459</v>
      </c>
      <c r="K26" s="202"/>
      <c r="L26" s="202"/>
      <c r="M26" s="202"/>
      <c r="N26" s="202"/>
      <c r="O26" s="202"/>
      <c r="P26" s="202"/>
      <c r="Q26" s="201" t="s">
        <v>465</v>
      </c>
      <c r="R26" s="200" t="s">
        <v>464</v>
      </c>
      <c r="S26" s="200" t="s">
        <v>134</v>
      </c>
      <c r="T26" s="200" t="s">
        <v>464</v>
      </c>
      <c r="U26" s="201" t="s">
        <v>132</v>
      </c>
      <c r="V26" s="200"/>
    </row>
    <row r="27" spans="2:22" ht="29.45" customHeight="1">
      <c r="J27" s="208" t="s">
        <v>78</v>
      </c>
      <c r="K27" s="207" t="s">
        <v>140</v>
      </c>
      <c r="L27" s="203" t="s">
        <v>5</v>
      </c>
      <c r="M27" s="207" t="s">
        <v>463</v>
      </c>
      <c r="N27" s="207" t="s">
        <v>462</v>
      </c>
      <c r="O27" s="204" t="s">
        <v>137</v>
      </c>
      <c r="P27" s="206" t="s">
        <v>461</v>
      </c>
      <c r="Q27" s="204" t="s">
        <v>458</v>
      </c>
      <c r="R27" s="205" t="s">
        <v>458</v>
      </c>
      <c r="S27" s="205" t="s">
        <v>134</v>
      </c>
      <c r="T27" s="205" t="s">
        <v>458</v>
      </c>
      <c r="U27" s="204" t="s">
        <v>132</v>
      </c>
      <c r="V27" s="203" t="s">
        <v>460</v>
      </c>
    </row>
    <row r="28" spans="2:22">
      <c r="J28" s="202" t="s">
        <v>459</v>
      </c>
      <c r="K28" s="202"/>
      <c r="L28" s="202"/>
      <c r="M28" s="202"/>
      <c r="N28" s="202"/>
      <c r="O28" s="202"/>
      <c r="P28" s="202"/>
      <c r="Q28" s="201" t="s">
        <v>458</v>
      </c>
      <c r="R28" s="200" t="s">
        <v>458</v>
      </c>
      <c r="S28" s="200" t="s">
        <v>134</v>
      </c>
      <c r="T28" s="200" t="s">
        <v>458</v>
      </c>
      <c r="U28" s="201" t="s">
        <v>132</v>
      </c>
      <c r="V28" s="200"/>
    </row>
    <row r="29" spans="2:22">
      <c r="J29" s="199" t="s">
        <v>457</v>
      </c>
      <c r="K29" s="199"/>
      <c r="L29" s="199"/>
      <c r="M29" s="199"/>
      <c r="N29" s="199"/>
      <c r="O29" s="199"/>
      <c r="P29" s="199"/>
      <c r="Q29" s="198" t="s">
        <v>455</v>
      </c>
      <c r="R29" s="197" t="s">
        <v>454</v>
      </c>
      <c r="S29" s="197" t="s">
        <v>134</v>
      </c>
      <c r="T29" s="197" t="s">
        <v>454</v>
      </c>
      <c r="U29" s="198" t="s">
        <v>132</v>
      </c>
      <c r="V29" s="197"/>
    </row>
    <row r="30" spans="2:22">
      <c r="J30" s="199" t="s">
        <v>456</v>
      </c>
      <c r="K30" s="199"/>
      <c r="L30" s="199"/>
      <c r="M30" s="199"/>
      <c r="N30" s="199"/>
      <c r="O30" s="199"/>
      <c r="P30" s="199"/>
      <c r="Q30" s="198" t="s">
        <v>455</v>
      </c>
      <c r="R30" s="197" t="s">
        <v>454</v>
      </c>
      <c r="S30" s="197" t="s">
        <v>134</v>
      </c>
      <c r="T30" s="197" t="s">
        <v>454</v>
      </c>
      <c r="U30" s="198" t="s">
        <v>132</v>
      </c>
      <c r="V30" s="197"/>
    </row>
  </sheetData>
  <mergeCells count="10">
    <mergeCell ref="F3:G3"/>
    <mergeCell ref="B3:D3"/>
    <mergeCell ref="B2:G2"/>
    <mergeCell ref="B19:D19"/>
    <mergeCell ref="J30:P30"/>
    <mergeCell ref="J5:P5"/>
    <mergeCell ref="J24:P24"/>
    <mergeCell ref="J26:P26"/>
    <mergeCell ref="J28:P28"/>
    <mergeCell ref="J29:P29"/>
  </mergeCells>
  <phoneticPr fontId="3" type="noConversion"/>
  <pageMargins left="0" right="0" top="0" bottom="0" header="0" footer="0"/>
  <pageSetup paperSize="9" scale="31" fitToHeight="0" orientation="portrait" r:id="rId1"/>
  <headerFooter alignWithMargins="0"/>
  <rowBreaks count="1" manualBreakCount="1">
    <brk id="19" max="6" man="1"/>
  </row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2DDD76E-DAAC-4048-992E-417B671145C3}">
  <sheetPr>
    <pageSetUpPr fitToPage="1"/>
  </sheetPr>
  <dimension ref="B1:W20"/>
  <sheetViews>
    <sheetView workbookViewId="0">
      <selection activeCell="L16" sqref="L16"/>
    </sheetView>
  </sheetViews>
  <sheetFormatPr defaultRowHeight="13.5"/>
  <cols>
    <col min="1" max="1" width="0.75" style="1" customWidth="1"/>
    <col min="2" max="2" width="4.25" style="1" customWidth="1"/>
    <col min="3" max="3" width="12.375" style="1" customWidth="1"/>
    <col min="4" max="4" width="55.25" style="1" customWidth="1"/>
    <col min="5" max="5" width="12.625" style="1" customWidth="1"/>
    <col min="6" max="6" width="11.75" style="1" customWidth="1"/>
    <col min="7" max="7" width="9.5" style="1" customWidth="1"/>
    <col min="8" max="16384" width="9" style="1"/>
  </cols>
  <sheetData>
    <row r="1" spans="2:23" ht="5.0999999999999996" customHeight="1"/>
    <row r="2" spans="2:23" ht="26.25">
      <c r="B2" s="57" t="s">
        <v>32</v>
      </c>
      <c r="C2" s="57"/>
      <c r="D2" s="57"/>
      <c r="E2" s="57"/>
      <c r="F2" s="57"/>
      <c r="G2" s="57"/>
      <c r="J2" s="34" t="s">
        <v>31</v>
      </c>
      <c r="K2" s="28"/>
      <c r="L2" s="28"/>
      <c r="M2" s="28"/>
      <c r="N2" s="28"/>
      <c r="O2" s="28"/>
      <c r="P2" s="28"/>
      <c r="Q2" s="28"/>
      <c r="R2" s="28"/>
      <c r="S2" s="28"/>
      <c r="T2" s="28"/>
      <c r="U2" s="28"/>
      <c r="V2" s="28"/>
      <c r="W2" s="28"/>
    </row>
    <row r="3" spans="2:23" ht="26.25" customHeight="1">
      <c r="B3" s="58" t="s">
        <v>261</v>
      </c>
      <c r="C3" s="58"/>
      <c r="D3" s="58"/>
      <c r="E3" s="33"/>
      <c r="F3" s="59" t="s">
        <v>29</v>
      </c>
      <c r="G3" s="59"/>
      <c r="J3" s="32" t="s">
        <v>28</v>
      </c>
      <c r="K3" s="31" t="s">
        <v>27</v>
      </c>
      <c r="L3" s="31" t="s">
        <v>26</v>
      </c>
      <c r="M3" s="32" t="s">
        <v>25</v>
      </c>
      <c r="N3" s="32" t="s">
        <v>12</v>
      </c>
      <c r="O3" s="31" t="s">
        <v>24</v>
      </c>
      <c r="P3" s="32" t="s">
        <v>23</v>
      </c>
      <c r="Q3" s="32" t="s">
        <v>22</v>
      </c>
      <c r="R3" s="31" t="s">
        <v>21</v>
      </c>
      <c r="S3" s="31" t="s">
        <v>20</v>
      </c>
      <c r="T3" s="31" t="s">
        <v>19</v>
      </c>
      <c r="U3" s="31" t="s">
        <v>18</v>
      </c>
      <c r="V3" s="31" t="s">
        <v>17</v>
      </c>
      <c r="W3" s="28"/>
    </row>
    <row r="4" spans="2:23" ht="20.100000000000001" customHeight="1">
      <c r="B4" s="30" t="s">
        <v>16</v>
      </c>
      <c r="C4" s="30" t="s">
        <v>15</v>
      </c>
      <c r="D4" s="30" t="s">
        <v>14</v>
      </c>
      <c r="E4" s="30" t="s">
        <v>13</v>
      </c>
      <c r="F4" s="30" t="s">
        <v>12</v>
      </c>
      <c r="G4" s="30" t="s">
        <v>11</v>
      </c>
      <c r="J4" s="29" t="s">
        <v>11</v>
      </c>
      <c r="K4" s="28"/>
      <c r="L4" s="28"/>
      <c r="M4" s="29" t="s">
        <v>10</v>
      </c>
      <c r="N4" s="29" t="s">
        <v>9</v>
      </c>
      <c r="O4" s="28"/>
      <c r="P4" s="29" t="s">
        <v>8</v>
      </c>
      <c r="Q4" s="29" t="s">
        <v>7</v>
      </c>
      <c r="R4" s="28"/>
      <c r="S4" s="28"/>
      <c r="T4" s="28"/>
      <c r="U4" s="28"/>
      <c r="V4" s="28"/>
      <c r="W4" s="28"/>
    </row>
    <row r="5" spans="2:23" ht="29.45" customHeight="1">
      <c r="B5" s="15">
        <v>1</v>
      </c>
      <c r="C5" s="104" t="s">
        <v>163</v>
      </c>
      <c r="D5" s="103" t="s">
        <v>258</v>
      </c>
      <c r="E5" s="101" t="s">
        <v>257</v>
      </c>
      <c r="F5" s="104" t="s">
        <v>259</v>
      </c>
      <c r="G5" s="105" t="s">
        <v>260</v>
      </c>
      <c r="J5" s="105" t="s">
        <v>260</v>
      </c>
      <c r="K5" s="104" t="s">
        <v>216</v>
      </c>
      <c r="L5" s="100" t="s">
        <v>215</v>
      </c>
      <c r="M5" s="104" t="s">
        <v>163</v>
      </c>
      <c r="N5" s="104" t="s">
        <v>259</v>
      </c>
      <c r="O5" s="101" t="s">
        <v>3</v>
      </c>
      <c r="P5" s="103" t="s">
        <v>258</v>
      </c>
      <c r="Q5" s="101" t="s">
        <v>257</v>
      </c>
      <c r="R5" s="102" t="s">
        <v>250</v>
      </c>
      <c r="S5" s="102" t="s">
        <v>134</v>
      </c>
      <c r="T5" s="102" t="s">
        <v>250</v>
      </c>
      <c r="U5" s="101" t="s">
        <v>132</v>
      </c>
      <c r="V5" s="100" t="s">
        <v>234</v>
      </c>
    </row>
    <row r="6" spans="2:23" ht="29.45" customHeight="1">
      <c r="B6" s="15">
        <v>2</v>
      </c>
      <c r="C6" s="104" t="s">
        <v>163</v>
      </c>
      <c r="D6" s="103" t="s">
        <v>255</v>
      </c>
      <c r="E6" s="101" t="s">
        <v>254</v>
      </c>
      <c r="F6" s="104" t="s">
        <v>256</v>
      </c>
      <c r="G6" s="105" t="s">
        <v>40</v>
      </c>
      <c r="J6" s="105" t="s">
        <v>40</v>
      </c>
      <c r="K6" s="104" t="s">
        <v>216</v>
      </c>
      <c r="L6" s="100" t="s">
        <v>215</v>
      </c>
      <c r="M6" s="104" t="s">
        <v>163</v>
      </c>
      <c r="N6" s="104" t="s">
        <v>256</v>
      </c>
      <c r="O6" s="101" t="s">
        <v>137</v>
      </c>
      <c r="P6" s="103" t="s">
        <v>255</v>
      </c>
      <c r="Q6" s="101" t="s">
        <v>254</v>
      </c>
      <c r="R6" s="102" t="s">
        <v>250</v>
      </c>
      <c r="S6" s="102" t="s">
        <v>134</v>
      </c>
      <c r="T6" s="102" t="s">
        <v>250</v>
      </c>
      <c r="U6" s="101" t="s">
        <v>132</v>
      </c>
      <c r="V6" s="100" t="s">
        <v>234</v>
      </c>
    </row>
    <row r="7" spans="2:23" ht="29.45" customHeight="1">
      <c r="B7" s="15">
        <v>3</v>
      </c>
      <c r="C7" s="104" t="s">
        <v>42</v>
      </c>
      <c r="D7" s="103" t="s">
        <v>252</v>
      </c>
      <c r="E7" s="101" t="s">
        <v>251</v>
      </c>
      <c r="F7" s="104" t="s">
        <v>253</v>
      </c>
      <c r="G7" s="105" t="s">
        <v>40</v>
      </c>
      <c r="J7" s="105" t="s">
        <v>40</v>
      </c>
      <c r="K7" s="104" t="s">
        <v>216</v>
      </c>
      <c r="L7" s="100" t="s">
        <v>215</v>
      </c>
      <c r="M7" s="104" t="s">
        <v>42</v>
      </c>
      <c r="N7" s="104" t="s">
        <v>253</v>
      </c>
      <c r="O7" s="101" t="s">
        <v>137</v>
      </c>
      <c r="P7" s="103" t="s">
        <v>252</v>
      </c>
      <c r="Q7" s="101" t="s">
        <v>251</v>
      </c>
      <c r="R7" s="102" t="s">
        <v>250</v>
      </c>
      <c r="S7" s="102" t="s">
        <v>134</v>
      </c>
      <c r="T7" s="102" t="s">
        <v>250</v>
      </c>
      <c r="U7" s="101" t="s">
        <v>132</v>
      </c>
      <c r="V7" s="100" t="s">
        <v>234</v>
      </c>
    </row>
    <row r="8" spans="2:23" ht="29.45" customHeight="1">
      <c r="B8" s="15">
        <v>4</v>
      </c>
      <c r="C8" s="104" t="s">
        <v>42</v>
      </c>
      <c r="D8" s="103" t="s">
        <v>248</v>
      </c>
      <c r="E8" s="101" t="s">
        <v>247</v>
      </c>
      <c r="F8" s="104" t="s">
        <v>249</v>
      </c>
      <c r="G8" s="105" t="s">
        <v>37</v>
      </c>
      <c r="J8" s="105" t="s">
        <v>37</v>
      </c>
      <c r="K8" s="104" t="s">
        <v>204</v>
      </c>
      <c r="L8" s="100" t="s">
        <v>203</v>
      </c>
      <c r="M8" s="104" t="s">
        <v>42</v>
      </c>
      <c r="N8" s="104" t="s">
        <v>249</v>
      </c>
      <c r="O8" s="101" t="s">
        <v>137</v>
      </c>
      <c r="P8" s="103" t="s">
        <v>248</v>
      </c>
      <c r="Q8" s="101" t="s">
        <v>247</v>
      </c>
      <c r="R8" s="102" t="s">
        <v>235</v>
      </c>
      <c r="S8" s="102" t="s">
        <v>134</v>
      </c>
      <c r="T8" s="102" t="s">
        <v>235</v>
      </c>
      <c r="U8" s="101" t="s">
        <v>132</v>
      </c>
      <c r="V8" s="100" t="s">
        <v>234</v>
      </c>
    </row>
    <row r="9" spans="2:23" ht="22.9" customHeight="1">
      <c r="B9" s="15">
        <v>5</v>
      </c>
      <c r="C9" s="104" t="s">
        <v>163</v>
      </c>
      <c r="D9" s="103" t="s">
        <v>243</v>
      </c>
      <c r="E9" s="101" t="s">
        <v>245</v>
      </c>
      <c r="F9" s="104" t="s">
        <v>246</v>
      </c>
      <c r="G9" s="105" t="s">
        <v>78</v>
      </c>
      <c r="J9" s="105" t="s">
        <v>78</v>
      </c>
      <c r="K9" s="104" t="s">
        <v>140</v>
      </c>
      <c r="L9" s="100" t="s">
        <v>5</v>
      </c>
      <c r="M9" s="104" t="s">
        <v>163</v>
      </c>
      <c r="N9" s="104" t="s">
        <v>246</v>
      </c>
      <c r="O9" s="101" t="s">
        <v>137</v>
      </c>
      <c r="P9" s="103" t="s">
        <v>243</v>
      </c>
      <c r="Q9" s="101" t="s">
        <v>245</v>
      </c>
      <c r="R9" s="102" t="s">
        <v>241</v>
      </c>
      <c r="S9" s="102" t="s">
        <v>134</v>
      </c>
      <c r="T9" s="102" t="s">
        <v>241</v>
      </c>
      <c r="U9" s="101" t="s">
        <v>132</v>
      </c>
      <c r="V9" s="100" t="s">
        <v>234</v>
      </c>
    </row>
    <row r="10" spans="2:23" ht="29.45" customHeight="1">
      <c r="B10" s="15">
        <v>6</v>
      </c>
      <c r="C10" s="104" t="s">
        <v>42</v>
      </c>
      <c r="D10" s="103" t="s">
        <v>243</v>
      </c>
      <c r="E10" s="101" t="s">
        <v>242</v>
      </c>
      <c r="F10" s="104" t="s">
        <v>244</v>
      </c>
      <c r="G10" s="105" t="s">
        <v>78</v>
      </c>
      <c r="J10" s="105" t="s">
        <v>78</v>
      </c>
      <c r="K10" s="104" t="s">
        <v>140</v>
      </c>
      <c r="L10" s="100" t="s">
        <v>5</v>
      </c>
      <c r="M10" s="104" t="s">
        <v>42</v>
      </c>
      <c r="N10" s="104" t="s">
        <v>244</v>
      </c>
      <c r="O10" s="101" t="s">
        <v>137</v>
      </c>
      <c r="P10" s="103" t="s">
        <v>243</v>
      </c>
      <c r="Q10" s="101" t="s">
        <v>242</v>
      </c>
      <c r="R10" s="102" t="s">
        <v>241</v>
      </c>
      <c r="S10" s="102" t="s">
        <v>134</v>
      </c>
      <c r="T10" s="102" t="s">
        <v>241</v>
      </c>
      <c r="U10" s="101" t="s">
        <v>132</v>
      </c>
      <c r="V10" s="100" t="s">
        <v>234</v>
      </c>
    </row>
    <row r="11" spans="2:23" ht="29.45" customHeight="1">
      <c r="B11" s="15">
        <v>7</v>
      </c>
      <c r="C11" s="104" t="s">
        <v>163</v>
      </c>
      <c r="D11" s="103" t="s">
        <v>237</v>
      </c>
      <c r="E11" s="101" t="s">
        <v>236</v>
      </c>
      <c r="F11" s="104" t="s">
        <v>238</v>
      </c>
      <c r="G11" s="105" t="s">
        <v>34</v>
      </c>
      <c r="J11" s="105" t="s">
        <v>34</v>
      </c>
      <c r="K11" s="104" t="s">
        <v>240</v>
      </c>
      <c r="L11" s="100" t="s">
        <v>239</v>
      </c>
      <c r="M11" s="104" t="s">
        <v>163</v>
      </c>
      <c r="N11" s="104" t="s">
        <v>238</v>
      </c>
      <c r="O11" s="101" t="s">
        <v>137</v>
      </c>
      <c r="P11" s="103" t="s">
        <v>237</v>
      </c>
      <c r="Q11" s="101" t="s">
        <v>236</v>
      </c>
      <c r="R11" s="102" t="s">
        <v>235</v>
      </c>
      <c r="S11" s="102" t="s">
        <v>134</v>
      </c>
      <c r="T11" s="102" t="s">
        <v>235</v>
      </c>
      <c r="U11" s="101" t="s">
        <v>132</v>
      </c>
      <c r="V11" s="100" t="s">
        <v>234</v>
      </c>
    </row>
    <row r="12" spans="2:23" ht="29.45" customHeight="1">
      <c r="B12" s="15"/>
      <c r="C12" s="14"/>
      <c r="D12" s="13"/>
      <c r="E12" s="12"/>
      <c r="F12" s="11"/>
      <c r="G12" s="10"/>
    </row>
    <row r="13" spans="2:23" ht="29.45" customHeight="1">
      <c r="B13" s="15"/>
      <c r="C13" s="14"/>
      <c r="D13" s="13"/>
      <c r="E13" s="12"/>
      <c r="F13" s="11"/>
      <c r="G13" s="10"/>
    </row>
    <row r="14" spans="2:23" ht="29.45" customHeight="1">
      <c r="B14" s="15"/>
      <c r="C14" s="14"/>
      <c r="D14" s="13"/>
      <c r="E14" s="12"/>
      <c r="F14" s="16"/>
      <c r="G14" s="10"/>
    </row>
    <row r="15" spans="2:23" ht="29.45" customHeight="1">
      <c r="B15" s="15"/>
      <c r="C15" s="14"/>
      <c r="D15" s="13"/>
      <c r="E15" s="12"/>
      <c r="F15" s="16"/>
      <c r="G15" s="10"/>
    </row>
    <row r="16" spans="2:23" ht="29.45" customHeight="1">
      <c r="B16" s="15"/>
      <c r="C16" s="14"/>
      <c r="D16" s="13"/>
      <c r="E16" s="12"/>
      <c r="F16" s="11"/>
      <c r="G16" s="10"/>
    </row>
    <row r="17" spans="2:7" ht="29.45" customHeight="1">
      <c r="B17" s="15"/>
      <c r="C17" s="14"/>
      <c r="D17" s="13"/>
      <c r="E17" s="12"/>
      <c r="F17" s="11"/>
      <c r="G17" s="10"/>
    </row>
    <row r="18" spans="2:7" ht="29.45" customHeight="1" thickBot="1">
      <c r="B18" s="9"/>
      <c r="C18" s="8"/>
      <c r="D18" s="7"/>
      <c r="E18" s="6"/>
      <c r="F18" s="5"/>
      <c r="G18" s="4"/>
    </row>
    <row r="19" spans="2:7" ht="22.9" customHeight="1" thickTop="1">
      <c r="B19" s="60" t="s">
        <v>0</v>
      </c>
      <c r="C19" s="60"/>
      <c r="D19" s="60"/>
      <c r="E19" s="3"/>
      <c r="F19" s="2"/>
      <c r="G19" s="2"/>
    </row>
    <row r="20" spans="2:7" ht="5.0999999999999996" customHeight="1"/>
  </sheetData>
  <mergeCells count="4">
    <mergeCell ref="B2:G2"/>
    <mergeCell ref="B3:D3"/>
    <mergeCell ref="F3:G3"/>
    <mergeCell ref="B19:D19"/>
  </mergeCells>
  <phoneticPr fontId="3" type="noConversion"/>
  <pageMargins left="0" right="0" top="0" bottom="0" header="0" footer="0"/>
  <pageSetup paperSize="9" scale="31" fitToHeight="0" orientation="portrait" r:id="rId1"/>
  <headerFooter alignWithMargins="0"/>
  <rowBreaks count="1" manualBreakCount="1">
    <brk id="19" max="6" man="1"/>
  </row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43E566E-6C56-411D-BECD-AE7CC987B59D}">
  <dimension ref="B2:K12"/>
  <sheetViews>
    <sheetView workbookViewId="0">
      <selection activeCell="I16" sqref="I16"/>
    </sheetView>
  </sheetViews>
  <sheetFormatPr defaultRowHeight="16.5"/>
  <cols>
    <col min="2" max="2" width="7.625" customWidth="1"/>
    <col min="3" max="5" width="15.625" customWidth="1"/>
    <col min="6" max="6" width="7.75" customWidth="1"/>
    <col min="7" max="7" width="15.625" hidden="1" customWidth="1"/>
    <col min="8" max="8" width="15.625" customWidth="1"/>
    <col min="9" max="9" width="42" customWidth="1"/>
    <col min="10" max="11" width="15.625" customWidth="1"/>
  </cols>
  <sheetData>
    <row r="2" spans="2:11" ht="26.25">
      <c r="B2" s="147" t="s">
        <v>281</v>
      </c>
      <c r="C2" s="147"/>
      <c r="D2" s="147"/>
      <c r="E2" s="147"/>
      <c r="F2" s="147"/>
      <c r="G2" s="147"/>
      <c r="H2" s="147"/>
      <c r="I2" s="147"/>
      <c r="J2" s="147"/>
      <c r="K2" s="147"/>
    </row>
    <row r="3" spans="2:11">
      <c r="B3" s="146" t="s">
        <v>280</v>
      </c>
      <c r="C3" s="146"/>
      <c r="D3" s="146"/>
      <c r="E3" s="146"/>
      <c r="F3" s="146" t="s">
        <v>29</v>
      </c>
      <c r="G3" s="146"/>
      <c r="H3" s="146"/>
      <c r="I3" s="146"/>
      <c r="J3" s="146"/>
      <c r="K3" s="146"/>
    </row>
    <row r="4" spans="2:11" ht="30" customHeight="1">
      <c r="B4" s="123">
        <v>1</v>
      </c>
      <c r="C4" s="140" t="s">
        <v>279</v>
      </c>
      <c r="D4" s="139" t="s">
        <v>278</v>
      </c>
      <c r="E4" s="145" t="s">
        <v>277</v>
      </c>
      <c r="F4" s="128"/>
      <c r="G4" s="144"/>
      <c r="H4" s="143" t="s">
        <v>276</v>
      </c>
      <c r="I4" s="143"/>
      <c r="J4" s="142">
        <v>246400</v>
      </c>
      <c r="K4" s="141"/>
    </row>
    <row r="5" spans="2:11" ht="18" customHeight="1">
      <c r="B5" s="123">
        <v>2</v>
      </c>
      <c r="C5" s="140" t="s">
        <v>275</v>
      </c>
      <c r="D5" s="139" t="s">
        <v>274</v>
      </c>
      <c r="E5" s="138"/>
      <c r="F5" s="120"/>
      <c r="G5" s="137"/>
      <c r="H5" s="136" t="s">
        <v>273</v>
      </c>
      <c r="I5" s="135"/>
      <c r="J5" s="134">
        <v>126100</v>
      </c>
      <c r="K5" s="133"/>
    </row>
    <row r="6" spans="2:11" ht="18" customHeight="1">
      <c r="B6" s="132" t="s">
        <v>263</v>
      </c>
      <c r="C6" s="132"/>
      <c r="D6" s="132"/>
      <c r="E6" s="132"/>
      <c r="F6" s="132"/>
      <c r="G6" s="132"/>
      <c r="H6" s="132"/>
      <c r="I6" s="132"/>
      <c r="J6" s="131">
        <f>SUM(J4+J5)</f>
        <v>372500</v>
      </c>
      <c r="K6" s="130"/>
    </row>
    <row r="7" spans="2:11">
      <c r="B7" s="123">
        <v>1</v>
      </c>
      <c r="C7" s="122" t="s">
        <v>272</v>
      </c>
      <c r="D7" s="122" t="s">
        <v>271</v>
      </c>
      <c r="E7" s="129" t="s">
        <v>270</v>
      </c>
      <c r="F7" s="128"/>
      <c r="G7" s="127"/>
      <c r="H7" s="118" t="s">
        <v>269</v>
      </c>
      <c r="I7" s="117"/>
      <c r="J7" s="116">
        <v>1899700</v>
      </c>
      <c r="K7" s="115"/>
    </row>
    <row r="8" spans="2:11" ht="22.5" customHeight="1">
      <c r="B8" s="123">
        <v>2</v>
      </c>
      <c r="C8" s="122" t="s">
        <v>266</v>
      </c>
      <c r="D8" s="122" t="s">
        <v>268</v>
      </c>
      <c r="E8" s="126"/>
      <c r="F8" s="125"/>
      <c r="G8" s="124"/>
      <c r="H8" s="118" t="s">
        <v>267</v>
      </c>
      <c r="I8" s="117"/>
      <c r="J8" s="116">
        <v>2618000</v>
      </c>
      <c r="K8" s="115"/>
    </row>
    <row r="9" spans="2:11">
      <c r="B9" s="123">
        <v>3</v>
      </c>
      <c r="C9" s="122" t="s">
        <v>266</v>
      </c>
      <c r="D9" s="122" t="s">
        <v>265</v>
      </c>
      <c r="E9" s="121"/>
      <c r="F9" s="120"/>
      <c r="G9" s="119"/>
      <c r="H9" s="118" t="s">
        <v>264</v>
      </c>
      <c r="I9" s="117"/>
      <c r="J9" s="116">
        <v>1899700</v>
      </c>
      <c r="K9" s="115"/>
    </row>
    <row r="10" spans="2:11">
      <c r="B10" s="114" t="s">
        <v>263</v>
      </c>
      <c r="C10" s="114"/>
      <c r="D10" s="114"/>
      <c r="E10" s="114"/>
      <c r="F10" s="114"/>
      <c r="G10" s="114"/>
      <c r="H10" s="114"/>
      <c r="I10" s="114"/>
      <c r="J10" s="113">
        <f>SUM(J7+J8+J9)</f>
        <v>6417400</v>
      </c>
      <c r="K10" s="112"/>
    </row>
    <row r="11" spans="2:11">
      <c r="B11" s="110" t="s">
        <v>262</v>
      </c>
      <c r="C11" s="110"/>
      <c r="D11" s="110"/>
      <c r="E11" s="110"/>
      <c r="F11" s="110"/>
      <c r="G11" s="110"/>
      <c r="H11" s="110"/>
      <c r="I11" s="110"/>
      <c r="J11" s="111">
        <f>SUM(J6+J10)</f>
        <v>6789900</v>
      </c>
      <c r="K11" s="109"/>
    </row>
    <row r="12" spans="2:11">
      <c r="B12" s="110"/>
      <c r="C12" s="110"/>
      <c r="D12" s="110"/>
      <c r="E12" s="110"/>
      <c r="F12" s="110"/>
      <c r="G12" s="110"/>
      <c r="H12" s="110"/>
      <c r="I12" s="110"/>
      <c r="J12" s="109"/>
      <c r="K12" s="109"/>
    </row>
  </sheetData>
  <mergeCells count="21">
    <mergeCell ref="J7:K7"/>
    <mergeCell ref="H8:I8"/>
    <mergeCell ref="J8:K8"/>
    <mergeCell ref="B11:I12"/>
    <mergeCell ref="J11:K12"/>
    <mergeCell ref="E7:G9"/>
    <mergeCell ref="H5:I5"/>
    <mergeCell ref="B10:I10"/>
    <mergeCell ref="J10:K10"/>
    <mergeCell ref="E4:G5"/>
    <mergeCell ref="H9:I9"/>
    <mergeCell ref="J9:K9"/>
    <mergeCell ref="H7:I7"/>
    <mergeCell ref="B2:K2"/>
    <mergeCell ref="B3:E3"/>
    <mergeCell ref="F3:K3"/>
    <mergeCell ref="B6:I6"/>
    <mergeCell ref="J6:K6"/>
    <mergeCell ref="J5:K5"/>
    <mergeCell ref="H4:I4"/>
    <mergeCell ref="J4:K4"/>
  </mergeCells>
  <phoneticPr fontId="3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D95842E-43BC-42F7-ADBC-93E692BEBD9E}">
  <dimension ref="B1:G18"/>
  <sheetViews>
    <sheetView workbookViewId="0">
      <selection activeCell="B2" sqref="B2:G2"/>
    </sheetView>
  </sheetViews>
  <sheetFormatPr defaultRowHeight="16.5"/>
  <cols>
    <col min="1" max="1" width="0.75" style="35" customWidth="1"/>
    <col min="2" max="2" width="6.5" style="35" customWidth="1"/>
    <col min="3" max="3" width="12.125" style="35" customWidth="1"/>
    <col min="4" max="4" width="57.125" style="35" customWidth="1"/>
    <col min="5" max="7" width="12.125" style="35" customWidth="1"/>
    <col min="8" max="234" width="9" style="35"/>
    <col min="235" max="235" width="0.75" style="35" customWidth="1"/>
    <col min="236" max="236" width="6.5" style="35" customWidth="1"/>
    <col min="237" max="237" width="12.125" style="35" customWidth="1"/>
    <col min="238" max="238" width="57.125" style="35" customWidth="1"/>
    <col min="239" max="241" width="12.125" style="35" customWidth="1"/>
    <col min="242" max="490" width="9" style="35"/>
    <col min="491" max="491" width="0.75" style="35" customWidth="1"/>
    <col min="492" max="492" width="6.5" style="35" customWidth="1"/>
    <col min="493" max="493" width="12.125" style="35" customWidth="1"/>
    <col min="494" max="494" width="57.125" style="35" customWidth="1"/>
    <col min="495" max="497" width="12.125" style="35" customWidth="1"/>
    <col min="498" max="746" width="9" style="35"/>
    <col min="747" max="747" width="0.75" style="35" customWidth="1"/>
    <col min="748" max="748" width="6.5" style="35" customWidth="1"/>
    <col min="749" max="749" width="12.125" style="35" customWidth="1"/>
    <col min="750" max="750" width="57.125" style="35" customWidth="1"/>
    <col min="751" max="753" width="12.125" style="35" customWidth="1"/>
    <col min="754" max="1002" width="9" style="35"/>
    <col min="1003" max="1003" width="0.75" style="35" customWidth="1"/>
    <col min="1004" max="1004" width="6.5" style="35" customWidth="1"/>
    <col min="1005" max="1005" width="12.125" style="35" customWidth="1"/>
    <col min="1006" max="1006" width="57.125" style="35" customWidth="1"/>
    <col min="1007" max="1009" width="12.125" style="35" customWidth="1"/>
    <col min="1010" max="1258" width="9" style="35"/>
    <col min="1259" max="1259" width="0.75" style="35" customWidth="1"/>
    <col min="1260" max="1260" width="6.5" style="35" customWidth="1"/>
    <col min="1261" max="1261" width="12.125" style="35" customWidth="1"/>
    <col min="1262" max="1262" width="57.125" style="35" customWidth="1"/>
    <col min="1263" max="1265" width="12.125" style="35" customWidth="1"/>
    <col min="1266" max="1514" width="9" style="35"/>
    <col min="1515" max="1515" width="0.75" style="35" customWidth="1"/>
    <col min="1516" max="1516" width="6.5" style="35" customWidth="1"/>
    <col min="1517" max="1517" width="12.125" style="35" customWidth="1"/>
    <col min="1518" max="1518" width="57.125" style="35" customWidth="1"/>
    <col min="1519" max="1521" width="12.125" style="35" customWidth="1"/>
    <col min="1522" max="1770" width="9" style="35"/>
    <col min="1771" max="1771" width="0.75" style="35" customWidth="1"/>
    <col min="1772" max="1772" width="6.5" style="35" customWidth="1"/>
    <col min="1773" max="1773" width="12.125" style="35" customWidth="1"/>
    <col min="1774" max="1774" width="57.125" style="35" customWidth="1"/>
    <col min="1775" max="1777" width="12.125" style="35" customWidth="1"/>
    <col min="1778" max="2026" width="9" style="35"/>
    <col min="2027" max="2027" width="0.75" style="35" customWidth="1"/>
    <col min="2028" max="2028" width="6.5" style="35" customWidth="1"/>
    <col min="2029" max="2029" width="12.125" style="35" customWidth="1"/>
    <col min="2030" max="2030" width="57.125" style="35" customWidth="1"/>
    <col min="2031" max="2033" width="12.125" style="35" customWidth="1"/>
    <col min="2034" max="2282" width="9" style="35"/>
    <col min="2283" max="2283" width="0.75" style="35" customWidth="1"/>
    <col min="2284" max="2284" width="6.5" style="35" customWidth="1"/>
    <col min="2285" max="2285" width="12.125" style="35" customWidth="1"/>
    <col min="2286" max="2286" width="57.125" style="35" customWidth="1"/>
    <col min="2287" max="2289" width="12.125" style="35" customWidth="1"/>
    <col min="2290" max="2538" width="9" style="35"/>
    <col min="2539" max="2539" width="0.75" style="35" customWidth="1"/>
    <col min="2540" max="2540" width="6.5" style="35" customWidth="1"/>
    <col min="2541" max="2541" width="12.125" style="35" customWidth="1"/>
    <col min="2542" max="2542" width="57.125" style="35" customWidth="1"/>
    <col min="2543" max="2545" width="12.125" style="35" customWidth="1"/>
    <col min="2546" max="2794" width="9" style="35"/>
    <col min="2795" max="2795" width="0.75" style="35" customWidth="1"/>
    <col min="2796" max="2796" width="6.5" style="35" customWidth="1"/>
    <col min="2797" max="2797" width="12.125" style="35" customWidth="1"/>
    <col min="2798" max="2798" width="57.125" style="35" customWidth="1"/>
    <col min="2799" max="2801" width="12.125" style="35" customWidth="1"/>
    <col min="2802" max="3050" width="9" style="35"/>
    <col min="3051" max="3051" width="0.75" style="35" customWidth="1"/>
    <col min="3052" max="3052" width="6.5" style="35" customWidth="1"/>
    <col min="3053" max="3053" width="12.125" style="35" customWidth="1"/>
    <col min="3054" max="3054" width="57.125" style="35" customWidth="1"/>
    <col min="3055" max="3057" width="12.125" style="35" customWidth="1"/>
    <col min="3058" max="3306" width="9" style="35"/>
    <col min="3307" max="3307" width="0.75" style="35" customWidth="1"/>
    <col min="3308" max="3308" width="6.5" style="35" customWidth="1"/>
    <col min="3309" max="3309" width="12.125" style="35" customWidth="1"/>
    <col min="3310" max="3310" width="57.125" style="35" customWidth="1"/>
    <col min="3311" max="3313" width="12.125" style="35" customWidth="1"/>
    <col min="3314" max="3562" width="9" style="35"/>
    <col min="3563" max="3563" width="0.75" style="35" customWidth="1"/>
    <col min="3564" max="3564" width="6.5" style="35" customWidth="1"/>
    <col min="3565" max="3565" width="12.125" style="35" customWidth="1"/>
    <col min="3566" max="3566" width="57.125" style="35" customWidth="1"/>
    <col min="3567" max="3569" width="12.125" style="35" customWidth="1"/>
    <col min="3570" max="3818" width="9" style="35"/>
    <col min="3819" max="3819" width="0.75" style="35" customWidth="1"/>
    <col min="3820" max="3820" width="6.5" style="35" customWidth="1"/>
    <col min="3821" max="3821" width="12.125" style="35" customWidth="1"/>
    <col min="3822" max="3822" width="57.125" style="35" customWidth="1"/>
    <col min="3823" max="3825" width="12.125" style="35" customWidth="1"/>
    <col min="3826" max="4074" width="9" style="35"/>
    <col min="4075" max="4075" width="0.75" style="35" customWidth="1"/>
    <col min="4076" max="4076" width="6.5" style="35" customWidth="1"/>
    <col min="4077" max="4077" width="12.125" style="35" customWidth="1"/>
    <col min="4078" max="4078" width="57.125" style="35" customWidth="1"/>
    <col min="4079" max="4081" width="12.125" style="35" customWidth="1"/>
    <col min="4082" max="4330" width="9" style="35"/>
    <col min="4331" max="4331" width="0.75" style="35" customWidth="1"/>
    <col min="4332" max="4332" width="6.5" style="35" customWidth="1"/>
    <col min="4333" max="4333" width="12.125" style="35" customWidth="1"/>
    <col min="4334" max="4334" width="57.125" style="35" customWidth="1"/>
    <col min="4335" max="4337" width="12.125" style="35" customWidth="1"/>
    <col min="4338" max="4586" width="9" style="35"/>
    <col min="4587" max="4587" width="0.75" style="35" customWidth="1"/>
    <col min="4588" max="4588" width="6.5" style="35" customWidth="1"/>
    <col min="4589" max="4589" width="12.125" style="35" customWidth="1"/>
    <col min="4590" max="4590" width="57.125" style="35" customWidth="1"/>
    <col min="4591" max="4593" width="12.125" style="35" customWidth="1"/>
    <col min="4594" max="4842" width="9" style="35"/>
    <col min="4843" max="4843" width="0.75" style="35" customWidth="1"/>
    <col min="4844" max="4844" width="6.5" style="35" customWidth="1"/>
    <col min="4845" max="4845" width="12.125" style="35" customWidth="1"/>
    <col min="4846" max="4846" width="57.125" style="35" customWidth="1"/>
    <col min="4847" max="4849" width="12.125" style="35" customWidth="1"/>
    <col min="4850" max="5098" width="9" style="35"/>
    <col min="5099" max="5099" width="0.75" style="35" customWidth="1"/>
    <col min="5100" max="5100" width="6.5" style="35" customWidth="1"/>
    <col min="5101" max="5101" width="12.125" style="35" customWidth="1"/>
    <col min="5102" max="5102" width="57.125" style="35" customWidth="1"/>
    <col min="5103" max="5105" width="12.125" style="35" customWidth="1"/>
    <col min="5106" max="5354" width="9" style="35"/>
    <col min="5355" max="5355" width="0.75" style="35" customWidth="1"/>
    <col min="5356" max="5356" width="6.5" style="35" customWidth="1"/>
    <col min="5357" max="5357" width="12.125" style="35" customWidth="1"/>
    <col min="5358" max="5358" width="57.125" style="35" customWidth="1"/>
    <col min="5359" max="5361" width="12.125" style="35" customWidth="1"/>
    <col min="5362" max="5610" width="9" style="35"/>
    <col min="5611" max="5611" width="0.75" style="35" customWidth="1"/>
    <col min="5612" max="5612" width="6.5" style="35" customWidth="1"/>
    <col min="5613" max="5613" width="12.125" style="35" customWidth="1"/>
    <col min="5614" max="5614" width="57.125" style="35" customWidth="1"/>
    <col min="5615" max="5617" width="12.125" style="35" customWidth="1"/>
    <col min="5618" max="5866" width="9" style="35"/>
    <col min="5867" max="5867" width="0.75" style="35" customWidth="1"/>
    <col min="5868" max="5868" width="6.5" style="35" customWidth="1"/>
    <col min="5869" max="5869" width="12.125" style="35" customWidth="1"/>
    <col min="5870" max="5870" width="57.125" style="35" customWidth="1"/>
    <col min="5871" max="5873" width="12.125" style="35" customWidth="1"/>
    <col min="5874" max="6122" width="9" style="35"/>
    <col min="6123" max="6123" width="0.75" style="35" customWidth="1"/>
    <col min="6124" max="6124" width="6.5" style="35" customWidth="1"/>
    <col min="6125" max="6125" width="12.125" style="35" customWidth="1"/>
    <col min="6126" max="6126" width="57.125" style="35" customWidth="1"/>
    <col min="6127" max="6129" width="12.125" style="35" customWidth="1"/>
    <col min="6130" max="6378" width="9" style="35"/>
    <col min="6379" max="6379" width="0.75" style="35" customWidth="1"/>
    <col min="6380" max="6380" width="6.5" style="35" customWidth="1"/>
    <col min="6381" max="6381" width="12.125" style="35" customWidth="1"/>
    <col min="6382" max="6382" width="57.125" style="35" customWidth="1"/>
    <col min="6383" max="6385" width="12.125" style="35" customWidth="1"/>
    <col min="6386" max="6634" width="9" style="35"/>
    <col min="6635" max="6635" width="0.75" style="35" customWidth="1"/>
    <col min="6636" max="6636" width="6.5" style="35" customWidth="1"/>
    <col min="6637" max="6637" width="12.125" style="35" customWidth="1"/>
    <col min="6638" max="6638" width="57.125" style="35" customWidth="1"/>
    <col min="6639" max="6641" width="12.125" style="35" customWidth="1"/>
    <col min="6642" max="6890" width="9" style="35"/>
    <col min="6891" max="6891" width="0.75" style="35" customWidth="1"/>
    <col min="6892" max="6892" width="6.5" style="35" customWidth="1"/>
    <col min="6893" max="6893" width="12.125" style="35" customWidth="1"/>
    <col min="6894" max="6894" width="57.125" style="35" customWidth="1"/>
    <col min="6895" max="6897" width="12.125" style="35" customWidth="1"/>
    <col min="6898" max="7146" width="9" style="35"/>
    <col min="7147" max="7147" width="0.75" style="35" customWidth="1"/>
    <col min="7148" max="7148" width="6.5" style="35" customWidth="1"/>
    <col min="7149" max="7149" width="12.125" style="35" customWidth="1"/>
    <col min="7150" max="7150" width="57.125" style="35" customWidth="1"/>
    <col min="7151" max="7153" width="12.125" style="35" customWidth="1"/>
    <col min="7154" max="7402" width="9" style="35"/>
    <col min="7403" max="7403" width="0.75" style="35" customWidth="1"/>
    <col min="7404" max="7404" width="6.5" style="35" customWidth="1"/>
    <col min="7405" max="7405" width="12.125" style="35" customWidth="1"/>
    <col min="7406" max="7406" width="57.125" style="35" customWidth="1"/>
    <col min="7407" max="7409" width="12.125" style="35" customWidth="1"/>
    <col min="7410" max="7658" width="9" style="35"/>
    <col min="7659" max="7659" width="0.75" style="35" customWidth="1"/>
    <col min="7660" max="7660" width="6.5" style="35" customWidth="1"/>
    <col min="7661" max="7661" width="12.125" style="35" customWidth="1"/>
    <col min="7662" max="7662" width="57.125" style="35" customWidth="1"/>
    <col min="7663" max="7665" width="12.125" style="35" customWidth="1"/>
    <col min="7666" max="7914" width="9" style="35"/>
    <col min="7915" max="7915" width="0.75" style="35" customWidth="1"/>
    <col min="7916" max="7916" width="6.5" style="35" customWidth="1"/>
    <col min="7917" max="7917" width="12.125" style="35" customWidth="1"/>
    <col min="7918" max="7918" width="57.125" style="35" customWidth="1"/>
    <col min="7919" max="7921" width="12.125" style="35" customWidth="1"/>
    <col min="7922" max="8170" width="9" style="35"/>
    <col min="8171" max="8171" width="0.75" style="35" customWidth="1"/>
    <col min="8172" max="8172" width="6.5" style="35" customWidth="1"/>
    <col min="8173" max="8173" width="12.125" style="35" customWidth="1"/>
    <col min="8174" max="8174" width="57.125" style="35" customWidth="1"/>
    <col min="8175" max="8177" width="12.125" style="35" customWidth="1"/>
    <col min="8178" max="8426" width="9" style="35"/>
    <col min="8427" max="8427" width="0.75" style="35" customWidth="1"/>
    <col min="8428" max="8428" width="6.5" style="35" customWidth="1"/>
    <col min="8429" max="8429" width="12.125" style="35" customWidth="1"/>
    <col min="8430" max="8430" width="57.125" style="35" customWidth="1"/>
    <col min="8431" max="8433" width="12.125" style="35" customWidth="1"/>
    <col min="8434" max="8682" width="9" style="35"/>
    <col min="8683" max="8683" width="0.75" style="35" customWidth="1"/>
    <col min="8684" max="8684" width="6.5" style="35" customWidth="1"/>
    <col min="8685" max="8685" width="12.125" style="35" customWidth="1"/>
    <col min="8686" max="8686" width="57.125" style="35" customWidth="1"/>
    <col min="8687" max="8689" width="12.125" style="35" customWidth="1"/>
    <col min="8690" max="8938" width="9" style="35"/>
    <col min="8939" max="8939" width="0.75" style="35" customWidth="1"/>
    <col min="8940" max="8940" width="6.5" style="35" customWidth="1"/>
    <col min="8941" max="8941" width="12.125" style="35" customWidth="1"/>
    <col min="8942" max="8942" width="57.125" style="35" customWidth="1"/>
    <col min="8943" max="8945" width="12.125" style="35" customWidth="1"/>
    <col min="8946" max="9194" width="9" style="35"/>
    <col min="9195" max="9195" width="0.75" style="35" customWidth="1"/>
    <col min="9196" max="9196" width="6.5" style="35" customWidth="1"/>
    <col min="9197" max="9197" width="12.125" style="35" customWidth="1"/>
    <col min="9198" max="9198" width="57.125" style="35" customWidth="1"/>
    <col min="9199" max="9201" width="12.125" style="35" customWidth="1"/>
    <col min="9202" max="9450" width="9" style="35"/>
    <col min="9451" max="9451" width="0.75" style="35" customWidth="1"/>
    <col min="9452" max="9452" width="6.5" style="35" customWidth="1"/>
    <col min="9453" max="9453" width="12.125" style="35" customWidth="1"/>
    <col min="9454" max="9454" width="57.125" style="35" customWidth="1"/>
    <col min="9455" max="9457" width="12.125" style="35" customWidth="1"/>
    <col min="9458" max="9706" width="9" style="35"/>
    <col min="9707" max="9707" width="0.75" style="35" customWidth="1"/>
    <col min="9708" max="9708" width="6.5" style="35" customWidth="1"/>
    <col min="9709" max="9709" width="12.125" style="35" customWidth="1"/>
    <col min="9710" max="9710" width="57.125" style="35" customWidth="1"/>
    <col min="9711" max="9713" width="12.125" style="35" customWidth="1"/>
    <col min="9714" max="9962" width="9" style="35"/>
    <col min="9963" max="9963" width="0.75" style="35" customWidth="1"/>
    <col min="9964" max="9964" width="6.5" style="35" customWidth="1"/>
    <col min="9965" max="9965" width="12.125" style="35" customWidth="1"/>
    <col min="9966" max="9966" width="57.125" style="35" customWidth="1"/>
    <col min="9967" max="9969" width="12.125" style="35" customWidth="1"/>
    <col min="9970" max="10218" width="9" style="35"/>
    <col min="10219" max="10219" width="0.75" style="35" customWidth="1"/>
    <col min="10220" max="10220" width="6.5" style="35" customWidth="1"/>
    <col min="10221" max="10221" width="12.125" style="35" customWidth="1"/>
    <col min="10222" max="10222" width="57.125" style="35" customWidth="1"/>
    <col min="10223" max="10225" width="12.125" style="35" customWidth="1"/>
    <col min="10226" max="10474" width="9" style="35"/>
    <col min="10475" max="10475" width="0.75" style="35" customWidth="1"/>
    <col min="10476" max="10476" width="6.5" style="35" customWidth="1"/>
    <col min="10477" max="10477" width="12.125" style="35" customWidth="1"/>
    <col min="10478" max="10478" width="57.125" style="35" customWidth="1"/>
    <col min="10479" max="10481" width="12.125" style="35" customWidth="1"/>
    <col min="10482" max="10730" width="9" style="35"/>
    <col min="10731" max="10731" width="0.75" style="35" customWidth="1"/>
    <col min="10732" max="10732" width="6.5" style="35" customWidth="1"/>
    <col min="10733" max="10733" width="12.125" style="35" customWidth="1"/>
    <col min="10734" max="10734" width="57.125" style="35" customWidth="1"/>
    <col min="10735" max="10737" width="12.125" style="35" customWidth="1"/>
    <col min="10738" max="10986" width="9" style="35"/>
    <col min="10987" max="10987" width="0.75" style="35" customWidth="1"/>
    <col min="10988" max="10988" width="6.5" style="35" customWidth="1"/>
    <col min="10989" max="10989" width="12.125" style="35" customWidth="1"/>
    <col min="10990" max="10990" width="57.125" style="35" customWidth="1"/>
    <col min="10991" max="10993" width="12.125" style="35" customWidth="1"/>
    <col min="10994" max="11242" width="9" style="35"/>
    <col min="11243" max="11243" width="0.75" style="35" customWidth="1"/>
    <col min="11244" max="11244" width="6.5" style="35" customWidth="1"/>
    <col min="11245" max="11245" width="12.125" style="35" customWidth="1"/>
    <col min="11246" max="11246" width="57.125" style="35" customWidth="1"/>
    <col min="11247" max="11249" width="12.125" style="35" customWidth="1"/>
    <col min="11250" max="11498" width="9" style="35"/>
    <col min="11499" max="11499" width="0.75" style="35" customWidth="1"/>
    <col min="11500" max="11500" width="6.5" style="35" customWidth="1"/>
    <col min="11501" max="11501" width="12.125" style="35" customWidth="1"/>
    <col min="11502" max="11502" width="57.125" style="35" customWidth="1"/>
    <col min="11503" max="11505" width="12.125" style="35" customWidth="1"/>
    <col min="11506" max="11754" width="9" style="35"/>
    <col min="11755" max="11755" width="0.75" style="35" customWidth="1"/>
    <col min="11756" max="11756" width="6.5" style="35" customWidth="1"/>
    <col min="11757" max="11757" width="12.125" style="35" customWidth="1"/>
    <col min="11758" max="11758" width="57.125" style="35" customWidth="1"/>
    <col min="11759" max="11761" width="12.125" style="35" customWidth="1"/>
    <col min="11762" max="12010" width="9" style="35"/>
    <col min="12011" max="12011" width="0.75" style="35" customWidth="1"/>
    <col min="12012" max="12012" width="6.5" style="35" customWidth="1"/>
    <col min="12013" max="12013" width="12.125" style="35" customWidth="1"/>
    <col min="12014" max="12014" width="57.125" style="35" customWidth="1"/>
    <col min="12015" max="12017" width="12.125" style="35" customWidth="1"/>
    <col min="12018" max="12266" width="9" style="35"/>
    <col min="12267" max="12267" width="0.75" style="35" customWidth="1"/>
    <col min="12268" max="12268" width="6.5" style="35" customWidth="1"/>
    <col min="12269" max="12269" width="12.125" style="35" customWidth="1"/>
    <col min="12270" max="12270" width="57.125" style="35" customWidth="1"/>
    <col min="12271" max="12273" width="12.125" style="35" customWidth="1"/>
    <col min="12274" max="12522" width="9" style="35"/>
    <col min="12523" max="12523" width="0.75" style="35" customWidth="1"/>
    <col min="12524" max="12524" width="6.5" style="35" customWidth="1"/>
    <col min="12525" max="12525" width="12.125" style="35" customWidth="1"/>
    <col min="12526" max="12526" width="57.125" style="35" customWidth="1"/>
    <col min="12527" max="12529" width="12.125" style="35" customWidth="1"/>
    <col min="12530" max="12778" width="9" style="35"/>
    <col min="12779" max="12779" width="0.75" style="35" customWidth="1"/>
    <col min="12780" max="12780" width="6.5" style="35" customWidth="1"/>
    <col min="12781" max="12781" width="12.125" style="35" customWidth="1"/>
    <col min="12782" max="12782" width="57.125" style="35" customWidth="1"/>
    <col min="12783" max="12785" width="12.125" style="35" customWidth="1"/>
    <col min="12786" max="13034" width="9" style="35"/>
    <col min="13035" max="13035" width="0.75" style="35" customWidth="1"/>
    <col min="13036" max="13036" width="6.5" style="35" customWidth="1"/>
    <col min="13037" max="13037" width="12.125" style="35" customWidth="1"/>
    <col min="13038" max="13038" width="57.125" style="35" customWidth="1"/>
    <col min="13039" max="13041" width="12.125" style="35" customWidth="1"/>
    <col min="13042" max="13290" width="9" style="35"/>
    <col min="13291" max="13291" width="0.75" style="35" customWidth="1"/>
    <col min="13292" max="13292" width="6.5" style="35" customWidth="1"/>
    <col min="13293" max="13293" width="12.125" style="35" customWidth="1"/>
    <col min="13294" max="13294" width="57.125" style="35" customWidth="1"/>
    <col min="13295" max="13297" width="12.125" style="35" customWidth="1"/>
    <col min="13298" max="13546" width="9" style="35"/>
    <col min="13547" max="13547" width="0.75" style="35" customWidth="1"/>
    <col min="13548" max="13548" width="6.5" style="35" customWidth="1"/>
    <col min="13549" max="13549" width="12.125" style="35" customWidth="1"/>
    <col min="13550" max="13550" width="57.125" style="35" customWidth="1"/>
    <col min="13551" max="13553" width="12.125" style="35" customWidth="1"/>
    <col min="13554" max="13802" width="9" style="35"/>
    <col min="13803" max="13803" width="0.75" style="35" customWidth="1"/>
    <col min="13804" max="13804" width="6.5" style="35" customWidth="1"/>
    <col min="13805" max="13805" width="12.125" style="35" customWidth="1"/>
    <col min="13806" max="13806" width="57.125" style="35" customWidth="1"/>
    <col min="13807" max="13809" width="12.125" style="35" customWidth="1"/>
    <col min="13810" max="14058" width="9" style="35"/>
    <col min="14059" max="14059" width="0.75" style="35" customWidth="1"/>
    <col min="14060" max="14060" width="6.5" style="35" customWidth="1"/>
    <col min="14061" max="14061" width="12.125" style="35" customWidth="1"/>
    <col min="14062" max="14062" width="57.125" style="35" customWidth="1"/>
    <col min="14063" max="14065" width="12.125" style="35" customWidth="1"/>
    <col min="14066" max="14314" width="9" style="35"/>
    <col min="14315" max="14315" width="0.75" style="35" customWidth="1"/>
    <col min="14316" max="14316" width="6.5" style="35" customWidth="1"/>
    <col min="14317" max="14317" width="12.125" style="35" customWidth="1"/>
    <col min="14318" max="14318" width="57.125" style="35" customWidth="1"/>
    <col min="14319" max="14321" width="12.125" style="35" customWidth="1"/>
    <col min="14322" max="14570" width="9" style="35"/>
    <col min="14571" max="14571" width="0.75" style="35" customWidth="1"/>
    <col min="14572" max="14572" width="6.5" style="35" customWidth="1"/>
    <col min="14573" max="14573" width="12.125" style="35" customWidth="1"/>
    <col min="14574" max="14574" width="57.125" style="35" customWidth="1"/>
    <col min="14575" max="14577" width="12.125" style="35" customWidth="1"/>
    <col min="14578" max="14826" width="9" style="35"/>
    <col min="14827" max="14827" width="0.75" style="35" customWidth="1"/>
    <col min="14828" max="14828" width="6.5" style="35" customWidth="1"/>
    <col min="14829" max="14829" width="12.125" style="35" customWidth="1"/>
    <col min="14830" max="14830" width="57.125" style="35" customWidth="1"/>
    <col min="14831" max="14833" width="12.125" style="35" customWidth="1"/>
    <col min="14834" max="15082" width="9" style="35"/>
    <col min="15083" max="15083" width="0.75" style="35" customWidth="1"/>
    <col min="15084" max="15084" width="6.5" style="35" customWidth="1"/>
    <col min="15085" max="15085" width="12.125" style="35" customWidth="1"/>
    <col min="15086" max="15086" width="57.125" style="35" customWidth="1"/>
    <col min="15087" max="15089" width="12.125" style="35" customWidth="1"/>
    <col min="15090" max="15338" width="9" style="35"/>
    <col min="15339" max="15339" width="0.75" style="35" customWidth="1"/>
    <col min="15340" max="15340" width="6.5" style="35" customWidth="1"/>
    <col min="15341" max="15341" width="12.125" style="35" customWidth="1"/>
    <col min="15342" max="15342" width="57.125" style="35" customWidth="1"/>
    <col min="15343" max="15345" width="12.125" style="35" customWidth="1"/>
    <col min="15346" max="15594" width="9" style="35"/>
    <col min="15595" max="15595" width="0.75" style="35" customWidth="1"/>
    <col min="15596" max="15596" width="6.5" style="35" customWidth="1"/>
    <col min="15597" max="15597" width="12.125" style="35" customWidth="1"/>
    <col min="15598" max="15598" width="57.125" style="35" customWidth="1"/>
    <col min="15599" max="15601" width="12.125" style="35" customWidth="1"/>
    <col min="15602" max="15850" width="9" style="35"/>
    <col min="15851" max="15851" width="0.75" style="35" customWidth="1"/>
    <col min="15852" max="15852" width="6.5" style="35" customWidth="1"/>
    <col min="15853" max="15853" width="12.125" style="35" customWidth="1"/>
    <col min="15854" max="15854" width="57.125" style="35" customWidth="1"/>
    <col min="15855" max="15857" width="12.125" style="35" customWidth="1"/>
    <col min="15858" max="16106" width="9" style="35"/>
    <col min="16107" max="16107" width="0.75" style="35" customWidth="1"/>
    <col min="16108" max="16108" width="6.5" style="35" customWidth="1"/>
    <col min="16109" max="16109" width="12.125" style="35" customWidth="1"/>
    <col min="16110" max="16110" width="57.125" style="35" customWidth="1"/>
    <col min="16111" max="16113" width="12.125" style="35" customWidth="1"/>
    <col min="16114" max="16384" width="9" style="35"/>
  </cols>
  <sheetData>
    <row r="1" spans="2:7" ht="5.0999999999999996" customHeight="1"/>
    <row r="2" spans="2:7" ht="26.25">
      <c r="B2" s="53" t="s">
        <v>32</v>
      </c>
      <c r="C2" s="53"/>
      <c r="D2" s="53"/>
      <c r="E2" s="53"/>
      <c r="F2" s="53"/>
      <c r="G2" s="53"/>
    </row>
    <row r="3" spans="2:7" ht="26.25" customHeight="1">
      <c r="B3" s="54" t="s">
        <v>60</v>
      </c>
      <c r="C3" s="54"/>
      <c r="D3" s="54"/>
      <c r="E3" s="45"/>
      <c r="F3" s="55" t="s">
        <v>29</v>
      </c>
      <c r="G3" s="55"/>
    </row>
    <row r="4" spans="2:7" ht="20.100000000000001" customHeight="1">
      <c r="B4" s="44" t="s">
        <v>16</v>
      </c>
      <c r="C4" s="44" t="s">
        <v>15</v>
      </c>
      <c r="D4" s="44" t="s">
        <v>14</v>
      </c>
      <c r="E4" s="44" t="s">
        <v>13</v>
      </c>
      <c r="F4" s="44" t="s">
        <v>12</v>
      </c>
      <c r="G4" s="44" t="s">
        <v>11</v>
      </c>
    </row>
    <row r="5" spans="2:7" ht="29.45" customHeight="1">
      <c r="B5" s="43">
        <v>1</v>
      </c>
      <c r="C5" s="42" t="s">
        <v>59</v>
      </c>
      <c r="D5" s="41" t="s">
        <v>58</v>
      </c>
      <c r="E5" s="40">
        <v>25060</v>
      </c>
      <c r="F5" s="39">
        <v>202507285</v>
      </c>
      <c r="G5" s="38" t="s">
        <v>40</v>
      </c>
    </row>
    <row r="6" spans="2:7" ht="29.45" customHeight="1">
      <c r="B6" s="43">
        <v>2</v>
      </c>
      <c r="C6" s="42" t="s">
        <v>57</v>
      </c>
      <c r="D6" s="41" t="s">
        <v>56</v>
      </c>
      <c r="E6" s="40">
        <v>8010</v>
      </c>
      <c r="F6" s="39">
        <v>202507807</v>
      </c>
      <c r="G6" s="38" t="s">
        <v>40</v>
      </c>
    </row>
    <row r="7" spans="2:7" ht="29.45" customHeight="1">
      <c r="B7" s="43">
        <v>3</v>
      </c>
      <c r="C7" s="42" t="s">
        <v>55</v>
      </c>
      <c r="D7" s="41" t="s">
        <v>54</v>
      </c>
      <c r="E7" s="40">
        <v>30000</v>
      </c>
      <c r="F7" s="39">
        <v>202508937</v>
      </c>
      <c r="G7" s="38" t="s">
        <v>40</v>
      </c>
    </row>
    <row r="8" spans="2:7" ht="29.45" customHeight="1">
      <c r="B8" s="43">
        <v>4</v>
      </c>
      <c r="C8" s="42" t="s">
        <v>53</v>
      </c>
      <c r="D8" s="41" t="s">
        <v>52</v>
      </c>
      <c r="E8" s="40">
        <v>8310</v>
      </c>
      <c r="F8" s="39">
        <v>202509242</v>
      </c>
      <c r="G8" s="38" t="s">
        <v>40</v>
      </c>
    </row>
    <row r="9" spans="2:7" ht="22.9" customHeight="1">
      <c r="B9" s="43">
        <v>5</v>
      </c>
      <c r="C9" s="42" t="s">
        <v>51</v>
      </c>
      <c r="D9" s="41" t="s">
        <v>50</v>
      </c>
      <c r="E9" s="40">
        <v>4760</v>
      </c>
      <c r="F9" s="39">
        <v>202509697</v>
      </c>
      <c r="G9" s="38" t="s">
        <v>40</v>
      </c>
    </row>
    <row r="10" spans="2:7" ht="29.45" customHeight="1">
      <c r="B10" s="43">
        <v>6</v>
      </c>
      <c r="C10" s="42" t="s">
        <v>36</v>
      </c>
      <c r="D10" s="41" t="s">
        <v>49</v>
      </c>
      <c r="E10" s="40">
        <v>8210</v>
      </c>
      <c r="F10" s="39">
        <v>202510454</v>
      </c>
      <c r="G10" s="38" t="s">
        <v>40</v>
      </c>
    </row>
    <row r="11" spans="2:7" ht="29.45" customHeight="1">
      <c r="B11" s="43">
        <v>7</v>
      </c>
      <c r="C11" s="42" t="s">
        <v>48</v>
      </c>
      <c r="D11" s="41" t="s">
        <v>47</v>
      </c>
      <c r="E11" s="40">
        <v>186300</v>
      </c>
      <c r="F11" s="39">
        <v>202511117</v>
      </c>
      <c r="G11" s="38" t="s">
        <v>40</v>
      </c>
    </row>
    <row r="12" spans="2:7" ht="29.45" customHeight="1">
      <c r="B12" s="43">
        <v>8</v>
      </c>
      <c r="C12" s="42" t="s">
        <v>46</v>
      </c>
      <c r="D12" s="41" t="s">
        <v>45</v>
      </c>
      <c r="E12" s="40">
        <v>7520</v>
      </c>
      <c r="F12" s="39">
        <v>202511569</v>
      </c>
      <c r="G12" s="38" t="s">
        <v>40</v>
      </c>
    </row>
    <row r="13" spans="2:7" ht="29.45" customHeight="1">
      <c r="B13" s="43">
        <v>9</v>
      </c>
      <c r="C13" s="42" t="s">
        <v>44</v>
      </c>
      <c r="D13" s="41" t="s">
        <v>43</v>
      </c>
      <c r="E13" s="40">
        <v>169000</v>
      </c>
      <c r="F13" s="39">
        <v>202511991</v>
      </c>
      <c r="G13" s="38" t="s">
        <v>40</v>
      </c>
    </row>
    <row r="14" spans="2:7" ht="29.45" customHeight="1">
      <c r="B14" s="43">
        <v>10</v>
      </c>
      <c r="C14" s="42" t="s">
        <v>42</v>
      </c>
      <c r="D14" s="41" t="s">
        <v>41</v>
      </c>
      <c r="E14" s="40">
        <v>8020</v>
      </c>
      <c r="F14" s="39">
        <v>202513243</v>
      </c>
      <c r="G14" s="38" t="s">
        <v>40</v>
      </c>
    </row>
    <row r="15" spans="2:7" ht="29.45" customHeight="1">
      <c r="B15" s="43">
        <v>11</v>
      </c>
      <c r="C15" s="42" t="s">
        <v>39</v>
      </c>
      <c r="D15" s="41" t="s">
        <v>38</v>
      </c>
      <c r="E15" s="40">
        <v>128300</v>
      </c>
      <c r="F15" s="39">
        <v>202510261</v>
      </c>
      <c r="G15" s="38" t="s">
        <v>37</v>
      </c>
    </row>
    <row r="16" spans="2:7" ht="29.45" customHeight="1" thickBot="1">
      <c r="B16" s="43">
        <v>12</v>
      </c>
      <c r="C16" s="42" t="s">
        <v>36</v>
      </c>
      <c r="D16" s="41" t="s">
        <v>35</v>
      </c>
      <c r="E16" s="40">
        <v>600000</v>
      </c>
      <c r="F16" s="39">
        <v>202510457</v>
      </c>
      <c r="G16" s="38" t="s">
        <v>34</v>
      </c>
    </row>
    <row r="17" spans="2:7" ht="22.9" customHeight="1" thickTop="1">
      <c r="B17" s="56" t="s">
        <v>33</v>
      </c>
      <c r="C17" s="56"/>
      <c r="D17" s="56"/>
      <c r="E17" s="37">
        <f>SUM(E5:E16)</f>
        <v>1183490</v>
      </c>
      <c r="F17" s="36"/>
      <c r="G17" s="36"/>
    </row>
    <row r="18" spans="2:7" ht="5.0999999999999996" customHeight="1"/>
  </sheetData>
  <mergeCells count="4">
    <mergeCell ref="B2:G2"/>
    <mergeCell ref="B3:D3"/>
    <mergeCell ref="F3:G3"/>
    <mergeCell ref="B17:D17"/>
  </mergeCells>
  <phoneticPr fontId="3" type="noConversion"/>
  <pageMargins left="0.7" right="0.7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CCC5B4D-390B-4731-8EC6-0098CCA7EDA3}">
  <sheetPr>
    <pageSetUpPr fitToPage="1"/>
  </sheetPr>
  <dimension ref="B1:W20"/>
  <sheetViews>
    <sheetView zoomScaleNormal="100" workbookViewId="0">
      <selection activeCell="E18" sqref="E18"/>
    </sheetView>
  </sheetViews>
  <sheetFormatPr defaultRowHeight="13.5"/>
  <cols>
    <col min="1" max="1" width="0.75" style="1" customWidth="1"/>
    <col min="2" max="2" width="4.25" style="1" customWidth="1"/>
    <col min="3" max="3" width="12.375" style="1" customWidth="1"/>
    <col min="4" max="4" width="55.25" style="1" customWidth="1"/>
    <col min="5" max="5" width="12.625" style="1" customWidth="1"/>
    <col min="6" max="6" width="11.75" style="1" customWidth="1"/>
    <col min="7" max="7" width="11.75" style="1" bestFit="1" customWidth="1"/>
    <col min="8" max="16384" width="9" style="1"/>
  </cols>
  <sheetData>
    <row r="1" spans="2:23" ht="5.0999999999999996" customHeight="1"/>
    <row r="2" spans="2:23" ht="26.25">
      <c r="B2" s="169" t="s">
        <v>130</v>
      </c>
      <c r="C2" s="169"/>
      <c r="D2" s="169"/>
      <c r="E2" s="169"/>
      <c r="F2" s="169"/>
      <c r="G2" s="169"/>
      <c r="J2" s="34" t="s">
        <v>31</v>
      </c>
      <c r="K2" s="28"/>
      <c r="L2" s="28"/>
      <c r="M2" s="28"/>
      <c r="N2" s="28"/>
      <c r="O2" s="28"/>
      <c r="P2" s="28"/>
      <c r="Q2" s="28"/>
      <c r="R2" s="28"/>
      <c r="S2" s="28"/>
      <c r="T2" s="28"/>
      <c r="U2" s="28"/>
      <c r="V2" s="28"/>
      <c r="W2" s="28"/>
    </row>
    <row r="3" spans="2:23" ht="26.25" customHeight="1">
      <c r="B3" s="168" t="s">
        <v>322</v>
      </c>
      <c r="C3" s="168"/>
      <c r="D3" s="168"/>
      <c r="E3" s="167"/>
      <c r="F3" s="166" t="s">
        <v>29</v>
      </c>
      <c r="G3" s="166"/>
      <c r="J3" s="32" t="s">
        <v>28</v>
      </c>
      <c r="K3" s="31" t="s">
        <v>27</v>
      </c>
      <c r="L3" s="31" t="s">
        <v>26</v>
      </c>
      <c r="M3" s="32" t="s">
        <v>25</v>
      </c>
      <c r="N3" s="32" t="s">
        <v>12</v>
      </c>
      <c r="O3" s="31" t="s">
        <v>24</v>
      </c>
      <c r="P3" s="32" t="s">
        <v>23</v>
      </c>
      <c r="Q3" s="32" t="s">
        <v>22</v>
      </c>
      <c r="R3" s="31" t="s">
        <v>21</v>
      </c>
      <c r="S3" s="31" t="s">
        <v>20</v>
      </c>
      <c r="T3" s="31" t="s">
        <v>19</v>
      </c>
      <c r="U3" s="31" t="s">
        <v>18</v>
      </c>
      <c r="V3" s="31" t="s">
        <v>17</v>
      </c>
      <c r="W3" s="28"/>
    </row>
    <row r="4" spans="2:23" ht="20.100000000000001" customHeight="1">
      <c r="B4" s="165" t="s">
        <v>16</v>
      </c>
      <c r="C4" s="165" t="s">
        <v>15</v>
      </c>
      <c r="D4" s="165" t="s">
        <v>14</v>
      </c>
      <c r="E4" s="165" t="s">
        <v>13</v>
      </c>
      <c r="F4" s="165" t="s">
        <v>12</v>
      </c>
      <c r="G4" s="165" t="s">
        <v>11</v>
      </c>
      <c r="J4" s="29" t="s">
        <v>11</v>
      </c>
      <c r="K4" s="28"/>
      <c r="L4" s="28"/>
      <c r="M4" s="29" t="s">
        <v>10</v>
      </c>
      <c r="N4" s="29" t="s">
        <v>9</v>
      </c>
      <c r="O4" s="28"/>
      <c r="P4" s="29" t="s">
        <v>8</v>
      </c>
      <c r="Q4" s="29" t="s">
        <v>7</v>
      </c>
      <c r="R4" s="28"/>
      <c r="S4" s="28"/>
      <c r="T4" s="28"/>
      <c r="U4" s="28"/>
      <c r="V4" s="28"/>
      <c r="W4" s="28"/>
    </row>
    <row r="5" spans="2:23" ht="29.45" customHeight="1">
      <c r="B5" s="158">
        <v>1</v>
      </c>
      <c r="C5" s="155" t="s">
        <v>44</v>
      </c>
      <c r="D5" s="157" t="s">
        <v>321</v>
      </c>
      <c r="E5" s="156" t="s">
        <v>320</v>
      </c>
      <c r="F5" s="155" t="s">
        <v>319</v>
      </c>
      <c r="G5" s="164" t="s">
        <v>318</v>
      </c>
    </row>
    <row r="6" spans="2:23" ht="29.45" customHeight="1" thickBot="1">
      <c r="B6" s="158">
        <v>2</v>
      </c>
      <c r="C6" s="155" t="s">
        <v>42</v>
      </c>
      <c r="D6" s="157" t="s">
        <v>317</v>
      </c>
      <c r="E6" s="156" t="s">
        <v>316</v>
      </c>
      <c r="F6" s="155" t="s">
        <v>315</v>
      </c>
      <c r="G6" s="154"/>
    </row>
    <row r="7" spans="2:23" ht="22.9" customHeight="1" thickTop="1">
      <c r="B7" s="163" t="s">
        <v>314</v>
      </c>
      <c r="C7" s="162"/>
      <c r="D7" s="161"/>
      <c r="E7" s="160">
        <v>417800</v>
      </c>
      <c r="F7" s="148"/>
      <c r="G7" s="148"/>
    </row>
    <row r="8" spans="2:23" ht="29.45" customHeight="1">
      <c r="B8" s="158">
        <v>1</v>
      </c>
      <c r="C8" s="155" t="s">
        <v>59</v>
      </c>
      <c r="D8" s="157" t="s">
        <v>313</v>
      </c>
      <c r="E8" s="156" t="s">
        <v>312</v>
      </c>
      <c r="F8" s="155" t="s">
        <v>311</v>
      </c>
      <c r="G8" s="164" t="s">
        <v>310</v>
      </c>
    </row>
    <row r="9" spans="2:23" ht="29.45" customHeight="1">
      <c r="B9" s="158">
        <v>2</v>
      </c>
      <c r="C9" s="155" t="s">
        <v>57</v>
      </c>
      <c r="D9" s="157" t="s">
        <v>309</v>
      </c>
      <c r="E9" s="156" t="s">
        <v>308</v>
      </c>
      <c r="F9" s="155" t="s">
        <v>307</v>
      </c>
      <c r="G9" s="164"/>
    </row>
    <row r="10" spans="2:23" ht="29.45" customHeight="1">
      <c r="B10" s="158">
        <v>3</v>
      </c>
      <c r="C10" s="155" t="s">
        <v>306</v>
      </c>
      <c r="D10" s="157" t="s">
        <v>297</v>
      </c>
      <c r="E10" s="156" t="s">
        <v>305</v>
      </c>
      <c r="F10" s="155" t="s">
        <v>304</v>
      </c>
      <c r="G10" s="164"/>
    </row>
    <row r="11" spans="2:23" ht="29.45" customHeight="1">
      <c r="B11" s="158">
        <v>4</v>
      </c>
      <c r="C11" s="155" t="s">
        <v>303</v>
      </c>
      <c r="D11" s="157" t="s">
        <v>302</v>
      </c>
      <c r="E11" s="156" t="s">
        <v>301</v>
      </c>
      <c r="F11" s="155" t="s">
        <v>300</v>
      </c>
      <c r="G11" s="164"/>
    </row>
    <row r="12" spans="2:23" ht="29.45" customHeight="1">
      <c r="B12" s="158">
        <v>5</v>
      </c>
      <c r="C12" s="155" t="s">
        <v>42</v>
      </c>
      <c r="D12" s="157" t="s">
        <v>297</v>
      </c>
      <c r="E12" s="156" t="s">
        <v>299</v>
      </c>
      <c r="F12" s="155" t="s">
        <v>298</v>
      </c>
      <c r="G12" s="164"/>
    </row>
    <row r="13" spans="2:23" ht="29.45" customHeight="1">
      <c r="B13" s="158">
        <v>6</v>
      </c>
      <c r="C13" s="155" t="s">
        <v>42</v>
      </c>
      <c r="D13" s="157" t="s">
        <v>297</v>
      </c>
      <c r="E13" s="156" t="s">
        <v>296</v>
      </c>
      <c r="F13" s="155" t="s">
        <v>295</v>
      </c>
      <c r="G13" s="164"/>
    </row>
    <row r="14" spans="2:23" ht="29.45" customHeight="1" thickBot="1">
      <c r="B14" s="158">
        <v>7</v>
      </c>
      <c r="C14" s="155" t="s">
        <v>227</v>
      </c>
      <c r="D14" s="157" t="s">
        <v>294</v>
      </c>
      <c r="E14" s="156" t="s">
        <v>293</v>
      </c>
      <c r="F14" s="155" t="s">
        <v>292</v>
      </c>
      <c r="G14" s="154"/>
    </row>
    <row r="15" spans="2:23" ht="29.45" customHeight="1" thickTop="1">
      <c r="B15" s="163" t="s">
        <v>291</v>
      </c>
      <c r="C15" s="162"/>
      <c r="D15" s="161"/>
      <c r="E15" s="160">
        <v>2030150</v>
      </c>
      <c r="F15" s="148"/>
      <c r="G15" s="148"/>
    </row>
    <row r="16" spans="2:23" ht="29.45" customHeight="1">
      <c r="B16" s="158">
        <v>1</v>
      </c>
      <c r="C16" s="155" t="s">
        <v>163</v>
      </c>
      <c r="D16" s="157" t="s">
        <v>287</v>
      </c>
      <c r="E16" s="156" t="s">
        <v>290</v>
      </c>
      <c r="F16" s="155" t="s">
        <v>289</v>
      </c>
      <c r="G16" s="159" t="s">
        <v>288</v>
      </c>
    </row>
    <row r="17" spans="2:7" ht="29.45" customHeight="1" thickBot="1">
      <c r="B17" s="158">
        <v>2</v>
      </c>
      <c r="C17" s="155" t="s">
        <v>227</v>
      </c>
      <c r="D17" s="157" t="s">
        <v>287</v>
      </c>
      <c r="E17" s="156" t="s">
        <v>286</v>
      </c>
      <c r="F17" s="155" t="s">
        <v>285</v>
      </c>
      <c r="G17" s="154"/>
    </row>
    <row r="18" spans="2:7" ht="29.45" customHeight="1" thickTop="1" thickBot="1">
      <c r="B18" s="153" t="s">
        <v>284</v>
      </c>
      <c r="C18" s="152"/>
      <c r="D18" s="151"/>
      <c r="E18" s="148" t="s">
        <v>283</v>
      </c>
      <c r="F18" s="148"/>
      <c r="G18" s="148"/>
    </row>
    <row r="19" spans="2:7" ht="22.9" customHeight="1" thickTop="1">
      <c r="B19" s="150" t="s">
        <v>282</v>
      </c>
      <c r="C19" s="150"/>
      <c r="D19" s="150"/>
      <c r="E19" s="149">
        <v>2479050</v>
      </c>
      <c r="F19" s="148"/>
      <c r="G19" s="148"/>
    </row>
    <row r="20" spans="2:7" ht="5.0999999999999996" customHeight="1"/>
  </sheetData>
  <mergeCells count="10">
    <mergeCell ref="B2:G2"/>
    <mergeCell ref="B3:D3"/>
    <mergeCell ref="F3:G3"/>
    <mergeCell ref="B19:D19"/>
    <mergeCell ref="G5:G6"/>
    <mergeCell ref="B7:D7"/>
    <mergeCell ref="B15:D15"/>
    <mergeCell ref="B18:D18"/>
    <mergeCell ref="G8:G14"/>
    <mergeCell ref="G16:G17"/>
  </mergeCells>
  <phoneticPr fontId="3" type="noConversion"/>
  <pageMargins left="0" right="0" top="0" bottom="0" header="0" footer="0"/>
  <pageSetup paperSize="9" scale="31" fitToHeight="0" orientation="portrait" r:id="rId1"/>
  <headerFooter alignWithMargins="0"/>
  <rowBreaks count="1" manualBreakCount="1">
    <brk id="19" max="6" man="1"/>
  </rowBreak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9D3CBA9-B51B-4A01-ACBA-D4287C187668}">
  <sheetPr>
    <pageSetUpPr fitToPage="1"/>
  </sheetPr>
  <dimension ref="B1:W20"/>
  <sheetViews>
    <sheetView workbookViewId="0">
      <selection activeCell="D23" sqref="D23"/>
    </sheetView>
  </sheetViews>
  <sheetFormatPr defaultRowHeight="13.5"/>
  <cols>
    <col min="1" max="1" width="0.75" style="1" customWidth="1"/>
    <col min="2" max="2" width="4.25" style="1" customWidth="1"/>
    <col min="3" max="3" width="12.375" style="1" customWidth="1"/>
    <col min="4" max="4" width="55.25" style="1" customWidth="1"/>
    <col min="5" max="5" width="12.625" style="1" customWidth="1"/>
    <col min="6" max="6" width="11.75" style="1" customWidth="1"/>
    <col min="7" max="7" width="9.5" style="1" customWidth="1"/>
    <col min="8" max="12" width="9" style="1"/>
    <col min="13" max="13" width="12.875" style="1" bestFit="1" customWidth="1"/>
    <col min="14" max="14" width="11.875" style="1" bestFit="1" customWidth="1"/>
    <col min="15" max="16" width="9" style="1"/>
    <col min="17" max="17" width="10.875" style="1" bestFit="1" customWidth="1"/>
    <col min="18" max="16384" width="9" style="1"/>
  </cols>
  <sheetData>
    <row r="1" spans="2:23" ht="5.0999999999999996" customHeight="1"/>
    <row r="2" spans="2:23" ht="26.25">
      <c r="B2" s="57" t="s">
        <v>32</v>
      </c>
      <c r="C2" s="57"/>
      <c r="D2" s="57"/>
      <c r="E2" s="57"/>
      <c r="F2" s="57"/>
      <c r="G2" s="57"/>
      <c r="J2" s="34" t="s">
        <v>31</v>
      </c>
      <c r="K2" s="28"/>
      <c r="L2" s="28"/>
      <c r="M2" s="28"/>
      <c r="N2" s="28"/>
      <c r="O2" s="28"/>
      <c r="P2" s="28"/>
      <c r="Q2" s="28"/>
      <c r="R2" s="28"/>
      <c r="S2" s="28"/>
      <c r="T2" s="28"/>
      <c r="U2" s="28"/>
      <c r="V2" s="28"/>
      <c r="W2" s="28"/>
    </row>
    <row r="3" spans="2:23" ht="26.25" customHeight="1">
      <c r="B3" s="58" t="s">
        <v>30</v>
      </c>
      <c r="C3" s="58"/>
      <c r="D3" s="58"/>
      <c r="E3" s="33"/>
      <c r="F3" s="59" t="s">
        <v>29</v>
      </c>
      <c r="G3" s="59"/>
      <c r="J3" s="32" t="s">
        <v>28</v>
      </c>
      <c r="K3" s="31" t="s">
        <v>27</v>
      </c>
      <c r="L3" s="31" t="s">
        <v>26</v>
      </c>
      <c r="M3" s="32" t="s">
        <v>25</v>
      </c>
      <c r="N3" s="32" t="s">
        <v>12</v>
      </c>
      <c r="O3" s="31" t="s">
        <v>24</v>
      </c>
      <c r="P3" s="32" t="s">
        <v>23</v>
      </c>
      <c r="Q3" s="32" t="s">
        <v>22</v>
      </c>
      <c r="R3" s="31" t="s">
        <v>21</v>
      </c>
      <c r="S3" s="31" t="s">
        <v>20</v>
      </c>
      <c r="T3" s="31" t="s">
        <v>19</v>
      </c>
      <c r="U3" s="31" t="s">
        <v>18</v>
      </c>
      <c r="V3" s="31" t="s">
        <v>17</v>
      </c>
      <c r="W3" s="28"/>
    </row>
    <row r="4" spans="2:23" ht="20.100000000000001" customHeight="1">
      <c r="B4" s="30" t="s">
        <v>16</v>
      </c>
      <c r="C4" s="30" t="s">
        <v>15</v>
      </c>
      <c r="D4" s="30" t="s">
        <v>14</v>
      </c>
      <c r="E4" s="30" t="s">
        <v>13</v>
      </c>
      <c r="F4" s="30" t="s">
        <v>12</v>
      </c>
      <c r="G4" s="30" t="s">
        <v>11</v>
      </c>
      <c r="J4" s="29" t="s">
        <v>11</v>
      </c>
      <c r="K4" s="28"/>
      <c r="L4" s="28"/>
      <c r="M4" s="29" t="s">
        <v>10</v>
      </c>
      <c r="N4" s="29" t="s">
        <v>9</v>
      </c>
      <c r="O4" s="28"/>
      <c r="P4" s="29" t="s">
        <v>8</v>
      </c>
      <c r="Q4" s="29" t="s">
        <v>7</v>
      </c>
      <c r="R4" s="28"/>
      <c r="S4" s="28"/>
      <c r="T4" s="28"/>
      <c r="U4" s="28"/>
      <c r="V4" s="28"/>
      <c r="W4" s="28"/>
    </row>
    <row r="5" spans="2:23" ht="29.45" customHeight="1">
      <c r="B5" s="15">
        <v>1</v>
      </c>
      <c r="C5" s="14">
        <v>45929</v>
      </c>
      <c r="D5" s="24" t="s">
        <v>6</v>
      </c>
      <c r="E5" s="25">
        <v>665000</v>
      </c>
      <c r="F5" s="15">
        <v>202507264</v>
      </c>
      <c r="G5" s="24"/>
      <c r="J5" s="21" t="s">
        <v>4</v>
      </c>
      <c r="K5" s="23">
        <v>4323006</v>
      </c>
      <c r="L5" s="21" t="s">
        <v>4</v>
      </c>
      <c r="M5" s="22">
        <v>45929</v>
      </c>
      <c r="N5" s="17">
        <v>202507264</v>
      </c>
      <c r="O5" s="17" t="s">
        <v>3</v>
      </c>
      <c r="P5" s="21" t="s">
        <v>6</v>
      </c>
      <c r="Q5" s="19">
        <v>665000</v>
      </c>
      <c r="R5" s="27"/>
      <c r="S5" s="19"/>
      <c r="T5" s="27"/>
      <c r="U5" s="26"/>
      <c r="V5" s="17" t="s">
        <v>1</v>
      </c>
    </row>
    <row r="6" spans="2:23" ht="29.45" customHeight="1">
      <c r="B6" s="15">
        <v>2</v>
      </c>
      <c r="C6" s="14">
        <v>46029</v>
      </c>
      <c r="D6" s="24" t="s">
        <v>2</v>
      </c>
      <c r="E6" s="25">
        <v>2963200</v>
      </c>
      <c r="F6" s="15">
        <v>202510949</v>
      </c>
      <c r="G6" s="24"/>
      <c r="J6" s="21" t="s">
        <v>5</v>
      </c>
      <c r="K6" s="23">
        <v>4323006</v>
      </c>
      <c r="L6" s="21" t="s">
        <v>4</v>
      </c>
      <c r="M6" s="22">
        <v>46029</v>
      </c>
      <c r="N6" s="17">
        <v>202510949</v>
      </c>
      <c r="O6" s="17" t="s">
        <v>3</v>
      </c>
      <c r="P6" s="21" t="s">
        <v>2</v>
      </c>
      <c r="Q6" s="19">
        <v>2963200</v>
      </c>
      <c r="R6" s="20"/>
      <c r="S6" s="19"/>
      <c r="T6" s="18"/>
      <c r="U6" s="17"/>
      <c r="V6" s="17" t="s">
        <v>1</v>
      </c>
    </row>
    <row r="7" spans="2:23" ht="29.45" customHeight="1">
      <c r="B7" s="15"/>
      <c r="C7" s="14"/>
      <c r="D7" s="13"/>
      <c r="E7" s="12"/>
      <c r="F7" s="11"/>
      <c r="G7" s="10"/>
    </row>
    <row r="8" spans="2:23" ht="29.45" customHeight="1">
      <c r="B8" s="15"/>
      <c r="C8" s="14"/>
      <c r="D8" s="13"/>
      <c r="E8" s="12"/>
      <c r="F8" s="16"/>
      <c r="G8" s="10"/>
    </row>
    <row r="9" spans="2:23" ht="22.9" customHeight="1">
      <c r="B9" s="15"/>
      <c r="C9" s="14"/>
      <c r="D9" s="13"/>
      <c r="E9" s="12"/>
      <c r="F9" s="11"/>
      <c r="G9" s="10"/>
    </row>
    <row r="10" spans="2:23" ht="29.45" customHeight="1">
      <c r="B10" s="15"/>
      <c r="C10" s="14"/>
      <c r="D10" s="13"/>
      <c r="E10" s="12"/>
      <c r="F10" s="11"/>
      <c r="G10" s="10"/>
    </row>
    <row r="11" spans="2:23" ht="29.45" customHeight="1">
      <c r="B11" s="15"/>
      <c r="C11" s="14"/>
      <c r="D11" s="13"/>
      <c r="E11" s="12"/>
      <c r="F11" s="11"/>
      <c r="G11" s="10"/>
    </row>
    <row r="12" spans="2:23" ht="29.45" customHeight="1">
      <c r="B12" s="15"/>
      <c r="C12" s="14"/>
      <c r="D12" s="13"/>
      <c r="E12" s="12"/>
      <c r="F12" s="11"/>
      <c r="G12" s="10"/>
    </row>
    <row r="13" spans="2:23" ht="29.45" customHeight="1">
      <c r="B13" s="15"/>
      <c r="C13" s="14"/>
      <c r="D13" s="13"/>
      <c r="E13" s="12"/>
      <c r="F13" s="11"/>
      <c r="G13" s="10"/>
    </row>
    <row r="14" spans="2:23" ht="29.45" customHeight="1">
      <c r="B14" s="15"/>
      <c r="C14" s="14"/>
      <c r="D14" s="13"/>
      <c r="E14" s="12"/>
      <c r="F14" s="16"/>
      <c r="G14" s="10"/>
    </row>
    <row r="15" spans="2:23" ht="29.45" customHeight="1">
      <c r="B15" s="15"/>
      <c r="C15" s="14"/>
      <c r="D15" s="13"/>
      <c r="E15" s="12"/>
      <c r="F15" s="16"/>
      <c r="G15" s="10"/>
    </row>
    <row r="16" spans="2:23" ht="29.45" customHeight="1">
      <c r="B16" s="15"/>
      <c r="C16" s="14"/>
      <c r="D16" s="13"/>
      <c r="E16" s="12"/>
      <c r="F16" s="11"/>
      <c r="G16" s="10"/>
    </row>
    <row r="17" spans="2:7" ht="29.45" customHeight="1">
      <c r="B17" s="15"/>
      <c r="C17" s="14"/>
      <c r="D17" s="13"/>
      <c r="E17" s="12"/>
      <c r="F17" s="11"/>
      <c r="G17" s="10"/>
    </row>
    <row r="18" spans="2:7" ht="29.45" customHeight="1" thickBot="1">
      <c r="B18" s="9"/>
      <c r="C18" s="8"/>
      <c r="D18" s="7"/>
      <c r="E18" s="6"/>
      <c r="F18" s="5"/>
      <c r="G18" s="4"/>
    </row>
    <row r="19" spans="2:7" ht="22.9" customHeight="1" thickTop="1">
      <c r="B19" s="60" t="s">
        <v>0</v>
      </c>
      <c r="C19" s="60"/>
      <c r="D19" s="60"/>
      <c r="E19" s="3">
        <f>SUM(E5:E18)</f>
        <v>3628200</v>
      </c>
      <c r="F19" s="2"/>
      <c r="G19" s="2"/>
    </row>
    <row r="20" spans="2:7" ht="5.0999999999999996" customHeight="1"/>
  </sheetData>
  <mergeCells count="4">
    <mergeCell ref="B2:G2"/>
    <mergeCell ref="B3:D3"/>
    <mergeCell ref="F3:G3"/>
    <mergeCell ref="B19:D19"/>
  </mergeCells>
  <phoneticPr fontId="3" type="noConversion"/>
  <pageMargins left="0" right="0" top="0" bottom="0" header="0" footer="0"/>
  <pageSetup paperSize="9" scale="34" fitToHeight="0" orientation="portrait" r:id="rId1"/>
  <headerFooter alignWithMargins="0"/>
  <rowBreaks count="1" manualBreakCount="1">
    <brk id="19" max="6" man="1"/>
  </rowBreaks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C4EB62C-74EC-498E-9EAE-5571A6013985}">
  <sheetPr>
    <pageSetUpPr fitToPage="1"/>
  </sheetPr>
  <dimension ref="B1:H19"/>
  <sheetViews>
    <sheetView workbookViewId="0">
      <selection activeCell="D14" sqref="D14"/>
    </sheetView>
  </sheetViews>
  <sheetFormatPr defaultRowHeight="13.5"/>
  <cols>
    <col min="1" max="1" width="0.75" style="1" customWidth="1"/>
    <col min="2" max="2" width="6.5" style="1" customWidth="1"/>
    <col min="3" max="3" width="12.125" style="1" customWidth="1"/>
    <col min="4" max="4" width="57.125" style="1" customWidth="1"/>
    <col min="5" max="5" width="12.125" style="1" customWidth="1"/>
    <col min="6" max="6" width="12.125" style="170" customWidth="1"/>
    <col min="7" max="7" width="12.125" style="1" customWidth="1"/>
    <col min="8" max="16384" width="9" style="1"/>
  </cols>
  <sheetData>
    <row r="1" spans="2:8" ht="5.0999999999999996" customHeight="1"/>
    <row r="2" spans="2:8" ht="26.25">
      <c r="B2" s="57" t="s">
        <v>32</v>
      </c>
      <c r="C2" s="57"/>
      <c r="D2" s="57"/>
      <c r="E2" s="57"/>
      <c r="F2" s="57"/>
      <c r="G2" s="57"/>
      <c r="H2" s="28"/>
    </row>
    <row r="3" spans="2:8" ht="26.25" customHeight="1">
      <c r="B3" s="168" t="s">
        <v>337</v>
      </c>
      <c r="C3" s="168"/>
      <c r="D3" s="168"/>
      <c r="E3" s="167"/>
      <c r="F3" s="166" t="s">
        <v>29</v>
      </c>
      <c r="G3" s="166"/>
      <c r="H3" s="28"/>
    </row>
    <row r="4" spans="2:8" ht="20.100000000000001" customHeight="1">
      <c r="B4" s="165" t="s">
        <v>16</v>
      </c>
      <c r="C4" s="165" t="s">
        <v>15</v>
      </c>
      <c r="D4" s="165" t="s">
        <v>14</v>
      </c>
      <c r="E4" s="165" t="s">
        <v>13</v>
      </c>
      <c r="F4" s="178" t="s">
        <v>12</v>
      </c>
      <c r="G4" s="165" t="s">
        <v>11</v>
      </c>
      <c r="H4" s="28"/>
    </row>
    <row r="5" spans="2:8" ht="30" customHeight="1">
      <c r="B5" s="158">
        <v>1</v>
      </c>
      <c r="C5" s="177" t="s">
        <v>53</v>
      </c>
      <c r="D5" s="176" t="s">
        <v>336</v>
      </c>
      <c r="E5" s="175">
        <v>2880000</v>
      </c>
      <c r="F5" s="174">
        <v>20250125401</v>
      </c>
      <c r="G5" s="173" t="s">
        <v>228</v>
      </c>
    </row>
    <row r="6" spans="2:8" ht="30" customHeight="1">
      <c r="B6" s="158">
        <v>2</v>
      </c>
      <c r="C6" s="177" t="s">
        <v>53</v>
      </c>
      <c r="D6" s="176" t="s">
        <v>335</v>
      </c>
      <c r="E6" s="175">
        <v>550000</v>
      </c>
      <c r="F6" s="174">
        <v>20250128101</v>
      </c>
      <c r="G6" s="173" t="s">
        <v>228</v>
      </c>
    </row>
    <row r="7" spans="2:8" ht="30" customHeight="1">
      <c r="B7" s="158">
        <v>3</v>
      </c>
      <c r="C7" s="177" t="s">
        <v>163</v>
      </c>
      <c r="D7" s="176" t="s">
        <v>334</v>
      </c>
      <c r="E7" s="175">
        <v>930000</v>
      </c>
      <c r="F7" s="174">
        <v>20250151001</v>
      </c>
      <c r="G7" s="173" t="s">
        <v>228</v>
      </c>
    </row>
    <row r="8" spans="2:8" ht="30" customHeight="1">
      <c r="B8" s="158">
        <v>4</v>
      </c>
      <c r="C8" s="177" t="s">
        <v>57</v>
      </c>
      <c r="D8" s="176" t="s">
        <v>333</v>
      </c>
      <c r="E8" s="175">
        <v>37900</v>
      </c>
      <c r="F8" s="174">
        <v>202507715</v>
      </c>
      <c r="G8" s="173" t="s">
        <v>40</v>
      </c>
    </row>
    <row r="9" spans="2:8" ht="30" customHeight="1">
      <c r="B9" s="158">
        <v>5</v>
      </c>
      <c r="C9" s="177" t="s">
        <v>55</v>
      </c>
      <c r="D9" s="176" t="s">
        <v>332</v>
      </c>
      <c r="E9" s="175">
        <v>37900</v>
      </c>
      <c r="F9" s="174">
        <v>202508878</v>
      </c>
      <c r="G9" s="173" t="s">
        <v>40</v>
      </c>
    </row>
    <row r="10" spans="2:8" ht="30" customHeight="1">
      <c r="B10" s="158">
        <v>6</v>
      </c>
      <c r="C10" s="177" t="s">
        <v>53</v>
      </c>
      <c r="D10" s="176" t="s">
        <v>331</v>
      </c>
      <c r="E10" s="175">
        <v>108900</v>
      </c>
      <c r="F10" s="174">
        <v>202509248</v>
      </c>
      <c r="G10" s="173" t="s">
        <v>40</v>
      </c>
    </row>
    <row r="11" spans="2:8" ht="30" customHeight="1">
      <c r="B11" s="158">
        <v>7</v>
      </c>
      <c r="C11" s="177" t="s">
        <v>39</v>
      </c>
      <c r="D11" s="176" t="s">
        <v>330</v>
      </c>
      <c r="E11" s="175">
        <v>37900</v>
      </c>
      <c r="F11" s="174">
        <v>202510195</v>
      </c>
      <c r="G11" s="173" t="s">
        <v>40</v>
      </c>
    </row>
    <row r="12" spans="2:8" ht="30" customHeight="1">
      <c r="B12" s="158">
        <v>8</v>
      </c>
      <c r="C12" s="177" t="s">
        <v>36</v>
      </c>
      <c r="D12" s="176" t="s">
        <v>329</v>
      </c>
      <c r="E12" s="175">
        <v>108900</v>
      </c>
      <c r="F12" s="174">
        <v>202510545</v>
      </c>
      <c r="G12" s="173" t="s">
        <v>40</v>
      </c>
    </row>
    <row r="13" spans="2:8" ht="30" customHeight="1">
      <c r="B13" s="158">
        <v>9</v>
      </c>
      <c r="C13" s="177" t="s">
        <v>48</v>
      </c>
      <c r="D13" s="176" t="s">
        <v>328</v>
      </c>
      <c r="E13" s="175">
        <v>37900</v>
      </c>
      <c r="F13" s="174">
        <v>202511395</v>
      </c>
      <c r="G13" s="173" t="s">
        <v>40</v>
      </c>
    </row>
    <row r="14" spans="2:8" ht="30" customHeight="1">
      <c r="B14" s="158">
        <v>10</v>
      </c>
      <c r="C14" s="177" t="s">
        <v>327</v>
      </c>
      <c r="D14" s="176" t="s">
        <v>326</v>
      </c>
      <c r="E14" s="175">
        <v>108900</v>
      </c>
      <c r="F14" s="174">
        <v>202511821</v>
      </c>
      <c r="G14" s="173" t="s">
        <v>40</v>
      </c>
    </row>
    <row r="15" spans="2:8" ht="30" customHeight="1">
      <c r="B15" s="158">
        <v>11</v>
      </c>
      <c r="C15" s="177" t="s">
        <v>42</v>
      </c>
      <c r="D15" s="176" t="s">
        <v>325</v>
      </c>
      <c r="E15" s="175">
        <v>37900</v>
      </c>
      <c r="F15" s="174">
        <v>202512975</v>
      </c>
      <c r="G15" s="173" t="s">
        <v>40</v>
      </c>
    </row>
    <row r="16" spans="2:8" ht="30" customHeight="1">
      <c r="B16" s="158">
        <v>12</v>
      </c>
      <c r="C16" s="177" t="s">
        <v>42</v>
      </c>
      <c r="D16" s="176" t="s">
        <v>324</v>
      </c>
      <c r="E16" s="175">
        <v>935900</v>
      </c>
      <c r="F16" s="174">
        <v>202512983</v>
      </c>
      <c r="G16" s="173" t="s">
        <v>40</v>
      </c>
    </row>
    <row r="17" spans="2:7" ht="30" customHeight="1" thickBot="1">
      <c r="B17" s="158">
        <v>13</v>
      </c>
      <c r="C17" s="177" t="s">
        <v>42</v>
      </c>
      <c r="D17" s="176" t="s">
        <v>323</v>
      </c>
      <c r="E17" s="175">
        <v>108900</v>
      </c>
      <c r="F17" s="174">
        <v>202513522</v>
      </c>
      <c r="G17" s="173" t="s">
        <v>40</v>
      </c>
    </row>
    <row r="18" spans="2:7" ht="22.9" customHeight="1" thickTop="1">
      <c r="B18" s="150" t="s">
        <v>0</v>
      </c>
      <c r="C18" s="150"/>
      <c r="D18" s="150"/>
      <c r="E18" s="172">
        <f>SUM(E5:E17)</f>
        <v>5921000</v>
      </c>
      <c r="F18" s="171"/>
      <c r="G18" s="148"/>
    </row>
    <row r="19" spans="2:7" ht="5.0999999999999996" customHeight="1"/>
  </sheetData>
  <mergeCells count="4">
    <mergeCell ref="B2:G2"/>
    <mergeCell ref="B3:D3"/>
    <mergeCell ref="F3:G3"/>
    <mergeCell ref="B18:D18"/>
  </mergeCells>
  <phoneticPr fontId="3" type="noConversion"/>
  <pageMargins left="0" right="0" top="0" bottom="0" header="0" footer="0"/>
  <pageSetup paperSize="9" scale="31" fitToHeight="0" orientation="portrait" r:id="rId1"/>
  <headerFooter alignWithMargins="0"/>
  <rowBreaks count="1" manualBreakCount="1">
    <brk id="18" max="6" man="1"/>
  </rowBreaks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3AA976F-6268-48D7-9E27-8E665BCCA5C0}">
  <sheetPr>
    <pageSetUpPr fitToPage="1"/>
  </sheetPr>
  <dimension ref="B1:W20"/>
  <sheetViews>
    <sheetView workbookViewId="0">
      <selection activeCell="I12" sqref="I12"/>
    </sheetView>
  </sheetViews>
  <sheetFormatPr defaultRowHeight="13.5"/>
  <cols>
    <col min="1" max="1" width="0.75" style="1" customWidth="1"/>
    <col min="2" max="2" width="4.25" style="1" customWidth="1"/>
    <col min="3" max="3" width="12.375" style="1" customWidth="1"/>
    <col min="4" max="4" width="51.375" style="1" customWidth="1"/>
    <col min="5" max="5" width="12.625" style="1" customWidth="1"/>
    <col min="6" max="6" width="11.75" style="1" customWidth="1"/>
    <col min="7" max="7" width="9.5" style="1" customWidth="1"/>
    <col min="8" max="16384" width="9" style="1"/>
  </cols>
  <sheetData>
    <row r="1" spans="2:23" ht="5.0999999999999996" customHeight="1"/>
    <row r="2" spans="2:23" ht="26.25">
      <c r="B2" s="57" t="s">
        <v>32</v>
      </c>
      <c r="C2" s="57"/>
      <c r="D2" s="57"/>
      <c r="E2" s="57"/>
      <c r="F2" s="57"/>
      <c r="G2" s="57"/>
      <c r="J2" s="34" t="s">
        <v>31</v>
      </c>
      <c r="K2" s="28"/>
      <c r="L2" s="28"/>
      <c r="M2" s="28"/>
      <c r="N2" s="28"/>
      <c r="O2" s="28"/>
      <c r="P2" s="28"/>
      <c r="Q2" s="28"/>
      <c r="R2" s="28"/>
      <c r="S2" s="28"/>
      <c r="T2" s="28"/>
      <c r="U2" s="28"/>
      <c r="V2" s="28"/>
      <c r="W2" s="28"/>
    </row>
    <row r="3" spans="2:23" ht="26.25" customHeight="1">
      <c r="B3" s="58" t="s">
        <v>73</v>
      </c>
      <c r="C3" s="58"/>
      <c r="D3" s="58"/>
      <c r="E3" s="33"/>
      <c r="F3" s="59" t="s">
        <v>29</v>
      </c>
      <c r="G3" s="59"/>
      <c r="J3" s="32" t="s">
        <v>28</v>
      </c>
      <c r="K3" s="31" t="s">
        <v>27</v>
      </c>
      <c r="L3" s="31" t="s">
        <v>26</v>
      </c>
      <c r="M3" s="32" t="s">
        <v>25</v>
      </c>
      <c r="N3" s="32" t="s">
        <v>12</v>
      </c>
      <c r="O3" s="31" t="s">
        <v>24</v>
      </c>
      <c r="P3" s="32" t="s">
        <v>23</v>
      </c>
      <c r="Q3" s="32" t="s">
        <v>22</v>
      </c>
      <c r="R3" s="31" t="s">
        <v>21</v>
      </c>
      <c r="S3" s="31" t="s">
        <v>20</v>
      </c>
      <c r="T3" s="31" t="s">
        <v>19</v>
      </c>
      <c r="U3" s="31" t="s">
        <v>18</v>
      </c>
      <c r="V3" s="31" t="s">
        <v>17</v>
      </c>
      <c r="W3" s="28"/>
    </row>
    <row r="4" spans="2:23" ht="20.100000000000001" customHeight="1">
      <c r="B4" s="52" t="s">
        <v>16</v>
      </c>
      <c r="C4" s="52" t="s">
        <v>15</v>
      </c>
      <c r="D4" s="52" t="s">
        <v>14</v>
      </c>
      <c r="E4" s="52" t="s">
        <v>13</v>
      </c>
      <c r="F4" s="52" t="s">
        <v>12</v>
      </c>
      <c r="G4" s="52" t="s">
        <v>11</v>
      </c>
      <c r="J4" s="29" t="s">
        <v>11</v>
      </c>
      <c r="K4" s="28"/>
      <c r="L4" s="28"/>
      <c r="M4" s="29" t="s">
        <v>10</v>
      </c>
      <c r="N4" s="29" t="s">
        <v>9</v>
      </c>
      <c r="O4" s="28"/>
      <c r="P4" s="29" t="s">
        <v>8</v>
      </c>
      <c r="Q4" s="29" t="s">
        <v>7</v>
      </c>
      <c r="R4" s="28"/>
      <c r="S4" s="28"/>
      <c r="T4" s="28"/>
      <c r="U4" s="28"/>
      <c r="V4" s="28"/>
      <c r="W4" s="28"/>
    </row>
    <row r="5" spans="2:23" ht="29.45" customHeight="1">
      <c r="B5" s="51">
        <v>1</v>
      </c>
      <c r="C5" s="50" t="s">
        <v>72</v>
      </c>
      <c r="D5" s="49" t="s">
        <v>71</v>
      </c>
      <c r="E5" s="48" t="s">
        <v>70</v>
      </c>
      <c r="F5" s="48" t="s">
        <v>69</v>
      </c>
      <c r="G5" s="10"/>
    </row>
    <row r="6" spans="2:23" ht="29.45" customHeight="1">
      <c r="B6" s="51">
        <v>2</v>
      </c>
      <c r="C6" s="50" t="s">
        <v>68</v>
      </c>
      <c r="D6" s="49" t="s">
        <v>67</v>
      </c>
      <c r="E6" s="48" t="s">
        <v>66</v>
      </c>
      <c r="F6" s="48" t="s">
        <v>65</v>
      </c>
      <c r="G6" s="10"/>
    </row>
    <row r="7" spans="2:23" ht="29.45" customHeight="1">
      <c r="B7" s="51">
        <v>3</v>
      </c>
      <c r="C7" s="50" t="s">
        <v>64</v>
      </c>
      <c r="D7" s="49" t="s">
        <v>63</v>
      </c>
      <c r="E7" s="48" t="s">
        <v>62</v>
      </c>
      <c r="F7" s="48" t="s">
        <v>61</v>
      </c>
      <c r="G7" s="10"/>
    </row>
    <row r="8" spans="2:23" ht="29.45" customHeight="1">
      <c r="B8" s="15"/>
      <c r="C8" s="14"/>
      <c r="D8" s="13"/>
      <c r="E8" s="12"/>
      <c r="F8" s="11"/>
      <c r="G8" s="10"/>
    </row>
    <row r="9" spans="2:23" ht="22.9" customHeight="1">
      <c r="B9" s="15"/>
      <c r="C9" s="14"/>
      <c r="D9" s="13"/>
      <c r="E9" s="12"/>
      <c r="F9" s="11"/>
      <c r="G9" s="10"/>
    </row>
    <row r="10" spans="2:23" ht="29.45" customHeight="1" thickBot="1">
      <c r="B10" s="9"/>
      <c r="C10" s="8"/>
      <c r="D10" s="7"/>
      <c r="E10" s="6"/>
      <c r="F10" s="5"/>
      <c r="G10" s="4"/>
    </row>
    <row r="11" spans="2:23" ht="29.45" customHeight="1" thickTop="1">
      <c r="B11" s="61" t="s">
        <v>0</v>
      </c>
      <c r="C11" s="61"/>
      <c r="D11" s="61"/>
      <c r="E11" s="47"/>
      <c r="F11" s="46"/>
      <c r="G11" s="46"/>
    </row>
    <row r="12" spans="2:23" ht="29.45" customHeight="1"/>
    <row r="13" spans="2:23" ht="29.45" customHeight="1"/>
    <row r="14" spans="2:23" ht="29.45" customHeight="1"/>
    <row r="15" spans="2:23" ht="29.45" customHeight="1"/>
    <row r="16" spans="2:23" ht="29.45" customHeight="1"/>
    <row r="17" s="1" customFormat="1" ht="29.45" customHeight="1"/>
    <row r="18" s="1" customFormat="1" ht="29.45" customHeight="1"/>
    <row r="19" s="1" customFormat="1" ht="22.9" customHeight="1"/>
    <row r="20" s="1" customFormat="1" ht="5.0999999999999996" customHeight="1"/>
  </sheetData>
  <mergeCells count="4">
    <mergeCell ref="B2:G2"/>
    <mergeCell ref="B3:D3"/>
    <mergeCell ref="F3:G3"/>
    <mergeCell ref="B11:D11"/>
  </mergeCells>
  <phoneticPr fontId="3" type="noConversion"/>
  <pageMargins left="0" right="0" top="0" bottom="0" header="0" footer="0"/>
  <pageSetup paperSize="9" scale="31" fitToHeight="0" orientation="portrait" r:id="rId1"/>
  <headerFooter alignWithMargins="0"/>
  <rowBreaks count="1" manualBreakCount="1">
    <brk id="19" max="6" man="1"/>
  </rowBreaks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4AC839E-1112-44E7-BF53-56666B2553A7}">
  <dimension ref="B2:O52"/>
  <sheetViews>
    <sheetView workbookViewId="0">
      <selection activeCell="E25" sqref="E25"/>
    </sheetView>
  </sheetViews>
  <sheetFormatPr defaultRowHeight="16.5"/>
  <cols>
    <col min="1" max="1" width="1.625" customWidth="1"/>
    <col min="3" max="3" width="12.875" customWidth="1"/>
    <col min="4" max="4" width="13.375" customWidth="1"/>
    <col min="5" max="5" width="69.75" customWidth="1"/>
    <col min="6" max="6" width="18.875" customWidth="1"/>
    <col min="7" max="7" width="16.625" customWidth="1"/>
    <col min="8" max="8" width="7" customWidth="1"/>
  </cols>
  <sheetData>
    <row r="2" spans="2:15" ht="26.25">
      <c r="B2" s="53" t="s">
        <v>130</v>
      </c>
      <c r="C2" s="53"/>
      <c r="D2" s="53"/>
      <c r="E2" s="53"/>
      <c r="F2" s="53"/>
      <c r="G2" s="53"/>
      <c r="H2" s="53"/>
    </row>
    <row r="3" spans="2:15" ht="32.25" customHeight="1">
      <c r="B3" s="99" t="s">
        <v>129</v>
      </c>
      <c r="C3" s="98"/>
      <c r="D3" s="98"/>
      <c r="E3" s="98"/>
      <c r="F3" s="97"/>
      <c r="G3" s="96" t="s">
        <v>29</v>
      </c>
      <c r="H3" s="95"/>
    </row>
    <row r="4" spans="2:15" ht="17.25" thickBot="1"/>
    <row r="5" spans="2:15" ht="23.25" customHeight="1">
      <c r="B5" s="94" t="s">
        <v>16</v>
      </c>
      <c r="C5" s="93" t="s">
        <v>128</v>
      </c>
      <c r="D5" s="93" t="s">
        <v>15</v>
      </c>
      <c r="E5" s="93" t="s">
        <v>127</v>
      </c>
      <c r="F5" s="93" t="s">
        <v>126</v>
      </c>
      <c r="G5" s="93" t="s">
        <v>12</v>
      </c>
      <c r="H5" s="92" t="s">
        <v>125</v>
      </c>
    </row>
    <row r="6" spans="2:15">
      <c r="B6" s="91">
        <v>1</v>
      </c>
      <c r="C6" s="90" t="s">
        <v>78</v>
      </c>
      <c r="D6" s="65" t="s">
        <v>118</v>
      </c>
      <c r="E6" s="89" t="s">
        <v>124</v>
      </c>
      <c r="F6" s="65" t="s">
        <v>123</v>
      </c>
      <c r="G6" s="65" t="s">
        <v>122</v>
      </c>
      <c r="H6" s="88"/>
    </row>
    <row r="7" spans="2:15">
      <c r="B7" s="91">
        <v>2</v>
      </c>
      <c r="C7" s="90" t="s">
        <v>78</v>
      </c>
      <c r="D7" s="65" t="s">
        <v>118</v>
      </c>
      <c r="E7" s="89" t="s">
        <v>121</v>
      </c>
      <c r="F7" s="65" t="s">
        <v>120</v>
      </c>
      <c r="G7" s="65" t="s">
        <v>119</v>
      </c>
      <c r="H7" s="88"/>
    </row>
    <row r="8" spans="2:15">
      <c r="B8" s="91">
        <v>3</v>
      </c>
      <c r="C8" s="90" t="s">
        <v>78</v>
      </c>
      <c r="D8" s="65" t="s">
        <v>118</v>
      </c>
      <c r="E8" s="89" t="s">
        <v>117</v>
      </c>
      <c r="F8" s="65" t="s">
        <v>116</v>
      </c>
      <c r="G8" s="65" t="s">
        <v>115</v>
      </c>
      <c r="H8" s="88"/>
      <c r="O8" t="s">
        <v>114</v>
      </c>
    </row>
    <row r="9" spans="2:15">
      <c r="B9" s="91">
        <v>4</v>
      </c>
      <c r="C9" s="90" t="s">
        <v>78</v>
      </c>
      <c r="D9" s="65" t="s">
        <v>113</v>
      </c>
      <c r="E9" s="89" t="s">
        <v>112</v>
      </c>
      <c r="F9" s="65" t="s">
        <v>111</v>
      </c>
      <c r="G9" s="65" t="s">
        <v>110</v>
      </c>
      <c r="H9" s="88"/>
    </row>
    <row r="10" spans="2:15" ht="21.75" customHeight="1">
      <c r="B10" s="91">
        <v>5</v>
      </c>
      <c r="C10" s="90" t="s">
        <v>78</v>
      </c>
      <c r="D10" s="65" t="s">
        <v>51</v>
      </c>
      <c r="E10" s="89" t="s">
        <v>109</v>
      </c>
      <c r="F10" s="65" t="s">
        <v>83</v>
      </c>
      <c r="G10" s="65" t="s">
        <v>108</v>
      </c>
      <c r="H10" s="88"/>
    </row>
    <row r="11" spans="2:15" ht="19.5" customHeight="1">
      <c r="B11" s="91">
        <v>6</v>
      </c>
      <c r="C11" s="90" t="s">
        <v>78</v>
      </c>
      <c r="D11" s="65" t="s">
        <v>51</v>
      </c>
      <c r="E11" s="89" t="s">
        <v>107</v>
      </c>
      <c r="F11" s="65" t="s">
        <v>106</v>
      </c>
      <c r="G11" s="65" t="s">
        <v>105</v>
      </c>
      <c r="H11" s="88"/>
    </row>
    <row r="12" spans="2:15">
      <c r="B12" s="91">
        <v>7</v>
      </c>
      <c r="C12" s="90" t="s">
        <v>78</v>
      </c>
      <c r="D12" s="65" t="s">
        <v>36</v>
      </c>
      <c r="E12" s="89" t="s">
        <v>104</v>
      </c>
      <c r="F12" s="65" t="s">
        <v>103</v>
      </c>
      <c r="G12" s="65" t="s">
        <v>102</v>
      </c>
      <c r="H12" s="88"/>
    </row>
    <row r="13" spans="2:15" ht="21.75" customHeight="1">
      <c r="B13" s="91">
        <v>8</v>
      </c>
      <c r="C13" s="90" t="s">
        <v>78</v>
      </c>
      <c r="D13" s="65" t="s">
        <v>36</v>
      </c>
      <c r="E13" s="89" t="s">
        <v>101</v>
      </c>
      <c r="F13" s="65" t="s">
        <v>83</v>
      </c>
      <c r="G13" s="65" t="s">
        <v>100</v>
      </c>
      <c r="H13" s="88"/>
    </row>
    <row r="14" spans="2:15">
      <c r="B14" s="91">
        <v>9</v>
      </c>
      <c r="C14" s="90" t="s">
        <v>78</v>
      </c>
      <c r="D14" s="65" t="s">
        <v>36</v>
      </c>
      <c r="E14" s="89" t="s">
        <v>99</v>
      </c>
      <c r="F14" s="65" t="s">
        <v>98</v>
      </c>
      <c r="G14" s="65" t="s">
        <v>97</v>
      </c>
      <c r="H14" s="88"/>
    </row>
    <row r="15" spans="2:15">
      <c r="B15" s="91">
        <v>10</v>
      </c>
      <c r="C15" s="90" t="s">
        <v>78</v>
      </c>
      <c r="D15" s="65" t="s">
        <v>91</v>
      </c>
      <c r="E15" s="89" t="s">
        <v>81</v>
      </c>
      <c r="F15" s="65" t="s">
        <v>96</v>
      </c>
      <c r="G15" s="65" t="s">
        <v>95</v>
      </c>
      <c r="H15" s="88"/>
    </row>
    <row r="16" spans="2:15">
      <c r="B16" s="91">
        <v>11</v>
      </c>
      <c r="C16" s="90" t="s">
        <v>78</v>
      </c>
      <c r="D16" s="65" t="s">
        <v>91</v>
      </c>
      <c r="E16" s="89" t="s">
        <v>94</v>
      </c>
      <c r="F16" s="65" t="s">
        <v>93</v>
      </c>
      <c r="G16" s="65" t="s">
        <v>92</v>
      </c>
      <c r="H16" s="88"/>
    </row>
    <row r="17" spans="2:11">
      <c r="B17" s="91">
        <v>12</v>
      </c>
      <c r="C17" s="90" t="s">
        <v>78</v>
      </c>
      <c r="D17" s="65" t="s">
        <v>91</v>
      </c>
      <c r="E17" s="89" t="s">
        <v>90</v>
      </c>
      <c r="F17" s="65" t="s">
        <v>89</v>
      </c>
      <c r="G17" s="65" t="s">
        <v>88</v>
      </c>
      <c r="H17" s="88"/>
    </row>
    <row r="18" spans="2:11">
      <c r="B18" s="91">
        <v>13</v>
      </c>
      <c r="C18" s="90" t="s">
        <v>78</v>
      </c>
      <c r="D18" s="65" t="s">
        <v>48</v>
      </c>
      <c r="E18" s="89" t="s">
        <v>87</v>
      </c>
      <c r="F18" s="65" t="s">
        <v>86</v>
      </c>
      <c r="G18" s="65" t="s">
        <v>85</v>
      </c>
      <c r="H18" s="88"/>
    </row>
    <row r="19" spans="2:11" ht="21.75" customHeight="1">
      <c r="B19" s="91">
        <v>14</v>
      </c>
      <c r="C19" s="90" t="s">
        <v>78</v>
      </c>
      <c r="D19" s="65" t="s">
        <v>42</v>
      </c>
      <c r="E19" s="89" t="s">
        <v>84</v>
      </c>
      <c r="F19" s="65" t="s">
        <v>83</v>
      </c>
      <c r="G19" s="65" t="s">
        <v>82</v>
      </c>
      <c r="H19" s="88"/>
    </row>
    <row r="20" spans="2:11">
      <c r="B20" s="91">
        <v>15</v>
      </c>
      <c r="C20" s="90" t="s">
        <v>78</v>
      </c>
      <c r="D20" s="65" t="s">
        <v>42</v>
      </c>
      <c r="E20" s="89" t="s">
        <v>81</v>
      </c>
      <c r="F20" s="65" t="s">
        <v>80</v>
      </c>
      <c r="G20" s="65" t="s">
        <v>79</v>
      </c>
      <c r="H20" s="88"/>
    </row>
    <row r="21" spans="2:11" ht="19.5" customHeight="1">
      <c r="B21" s="91">
        <v>16</v>
      </c>
      <c r="C21" s="90" t="s">
        <v>78</v>
      </c>
      <c r="D21" s="65" t="s">
        <v>42</v>
      </c>
      <c r="E21" s="89" t="s">
        <v>77</v>
      </c>
      <c r="F21" s="65" t="s">
        <v>76</v>
      </c>
      <c r="G21" s="65" t="s">
        <v>75</v>
      </c>
      <c r="H21" s="88"/>
      <c r="K21" t="s">
        <v>74</v>
      </c>
    </row>
    <row r="22" spans="2:11" ht="17.25" thickBot="1">
      <c r="B22" s="87"/>
      <c r="C22" s="86"/>
      <c r="D22" s="85"/>
      <c r="E22" s="84"/>
      <c r="F22" s="84"/>
      <c r="G22" s="84"/>
      <c r="H22" s="83"/>
    </row>
    <row r="23" spans="2:11">
      <c r="B23" s="82"/>
      <c r="C23" s="81"/>
      <c r="D23" s="80"/>
      <c r="E23" s="79"/>
      <c r="F23" s="78"/>
      <c r="G23" s="77"/>
      <c r="H23" s="76"/>
    </row>
    <row r="24" spans="2:11">
      <c r="B24" s="66"/>
      <c r="C24" s="75"/>
      <c r="D24" s="74"/>
      <c r="E24" s="64"/>
      <c r="F24" s="73"/>
      <c r="G24" s="72"/>
      <c r="H24" s="62"/>
    </row>
    <row r="25" spans="2:11">
      <c r="B25" s="66"/>
      <c r="C25" s="75"/>
      <c r="D25" s="74"/>
      <c r="E25" s="64"/>
      <c r="F25" s="73"/>
      <c r="G25" s="72"/>
      <c r="H25" s="62"/>
    </row>
    <row r="26" spans="2:11">
      <c r="B26" s="66"/>
      <c r="C26" s="75"/>
      <c r="D26" s="74"/>
      <c r="E26" s="64"/>
      <c r="F26" s="73"/>
      <c r="G26" s="72"/>
      <c r="H26" s="62"/>
    </row>
    <row r="27" spans="2:11">
      <c r="B27" s="66"/>
      <c r="C27" s="75"/>
      <c r="D27" s="74"/>
      <c r="E27" s="64"/>
      <c r="F27" s="73"/>
      <c r="G27" s="72"/>
      <c r="H27" s="62"/>
    </row>
    <row r="28" spans="2:11">
      <c r="B28" s="66"/>
      <c r="C28" s="75"/>
      <c r="D28" s="74"/>
      <c r="E28" s="64"/>
      <c r="F28" s="73"/>
      <c r="G28" s="72"/>
      <c r="H28" s="62"/>
    </row>
    <row r="29" spans="2:11">
      <c r="B29" s="66"/>
      <c r="C29" s="75"/>
      <c r="D29" s="74"/>
      <c r="E29" s="64"/>
      <c r="F29" s="73"/>
      <c r="G29" s="72"/>
      <c r="H29" s="62"/>
    </row>
    <row r="30" spans="2:11">
      <c r="B30" s="66"/>
      <c r="C30" s="75"/>
      <c r="D30" s="74"/>
      <c r="E30" s="64"/>
      <c r="F30" s="73"/>
      <c r="G30" s="72"/>
      <c r="H30" s="62"/>
    </row>
    <row r="31" spans="2:11">
      <c r="B31" s="66"/>
      <c r="C31" s="75"/>
      <c r="D31" s="74"/>
      <c r="E31" s="64"/>
      <c r="F31" s="73"/>
      <c r="G31" s="72"/>
      <c r="H31" s="62"/>
    </row>
    <row r="32" spans="2:11">
      <c r="B32" s="66"/>
      <c r="C32" s="75"/>
      <c r="D32" s="74"/>
      <c r="E32" s="64"/>
      <c r="F32" s="73"/>
      <c r="G32" s="72"/>
      <c r="H32" s="62"/>
    </row>
    <row r="33" spans="2:8">
      <c r="B33" s="66"/>
      <c r="C33" s="75"/>
      <c r="D33" s="74"/>
      <c r="E33" s="64"/>
      <c r="F33" s="73"/>
      <c r="G33" s="72"/>
      <c r="H33" s="62"/>
    </row>
    <row r="34" spans="2:8">
      <c r="B34" s="66"/>
      <c r="C34" s="75"/>
      <c r="D34" s="74"/>
      <c r="E34" s="64"/>
      <c r="F34" s="73"/>
      <c r="G34" s="72"/>
      <c r="H34" s="62"/>
    </row>
    <row r="35" spans="2:8">
      <c r="B35" s="66"/>
      <c r="C35" s="75"/>
      <c r="D35" s="74"/>
      <c r="E35" s="64"/>
      <c r="F35" s="73"/>
      <c r="G35" s="72"/>
      <c r="H35" s="62"/>
    </row>
    <row r="36" spans="2:8">
      <c r="B36" s="66"/>
      <c r="C36" s="75"/>
      <c r="D36" s="74"/>
      <c r="E36" s="64"/>
      <c r="F36" s="73"/>
      <c r="G36" s="72"/>
      <c r="H36" s="62"/>
    </row>
    <row r="37" spans="2:8">
      <c r="B37" s="66"/>
      <c r="C37" s="75"/>
      <c r="D37" s="74"/>
      <c r="E37" s="64"/>
      <c r="F37" s="73"/>
      <c r="G37" s="72"/>
      <c r="H37" s="62"/>
    </row>
    <row r="38" spans="2:8">
      <c r="B38" s="66"/>
      <c r="C38" s="75"/>
      <c r="D38" s="74"/>
      <c r="E38" s="64"/>
      <c r="F38" s="73"/>
      <c r="G38" s="72"/>
      <c r="H38" s="62"/>
    </row>
    <row r="39" spans="2:8">
      <c r="B39" s="66"/>
      <c r="C39" s="75"/>
      <c r="D39" s="74"/>
      <c r="E39" s="64"/>
      <c r="F39" s="73"/>
      <c r="G39" s="72"/>
      <c r="H39" s="62"/>
    </row>
    <row r="40" spans="2:8">
      <c r="B40" s="66"/>
      <c r="C40" s="75"/>
      <c r="D40" s="74"/>
      <c r="E40" s="64"/>
      <c r="F40" s="73"/>
      <c r="G40" s="72"/>
      <c r="H40" s="62"/>
    </row>
    <row r="41" spans="2:8">
      <c r="B41" s="66"/>
      <c r="C41" s="75"/>
      <c r="D41" s="74"/>
      <c r="E41" s="64"/>
      <c r="F41" s="73"/>
      <c r="G41" s="72"/>
      <c r="H41" s="62"/>
    </row>
    <row r="42" spans="2:8">
      <c r="B42" s="66"/>
      <c r="C42" s="75"/>
      <c r="D42" s="74"/>
      <c r="E42" s="64"/>
      <c r="F42" s="73"/>
      <c r="G42" s="72"/>
      <c r="H42" s="62"/>
    </row>
    <row r="43" spans="2:8">
      <c r="B43" s="66"/>
      <c r="C43" s="75"/>
      <c r="D43" s="74"/>
      <c r="E43" s="64"/>
      <c r="F43" s="73"/>
      <c r="G43" s="72"/>
      <c r="H43" s="62"/>
    </row>
    <row r="44" spans="2:8">
      <c r="B44" s="66"/>
      <c r="C44" s="75"/>
      <c r="D44" s="74"/>
      <c r="E44" s="64"/>
      <c r="F44" s="73"/>
      <c r="G44" s="72"/>
      <c r="H44" s="62"/>
    </row>
    <row r="45" spans="2:8">
      <c r="B45" s="66"/>
      <c r="C45" s="75"/>
      <c r="D45" s="74"/>
      <c r="E45" s="64"/>
      <c r="F45" s="73"/>
      <c r="G45" s="72"/>
      <c r="H45" s="62"/>
    </row>
    <row r="46" spans="2:8">
      <c r="B46" s="66"/>
      <c r="C46" s="75"/>
      <c r="D46" s="74"/>
      <c r="E46" s="64"/>
      <c r="F46" s="73"/>
      <c r="G46" s="72"/>
      <c r="H46" s="62"/>
    </row>
    <row r="47" spans="2:8">
      <c r="B47" s="66"/>
      <c r="C47" s="75"/>
      <c r="D47" s="74"/>
      <c r="E47" s="64"/>
      <c r="F47" s="73"/>
      <c r="G47" s="72"/>
      <c r="H47" s="62"/>
    </row>
    <row r="48" spans="2:8">
      <c r="B48" s="71"/>
      <c r="C48" s="71"/>
      <c r="D48" s="70"/>
      <c r="E48" s="69"/>
      <c r="F48" s="68"/>
      <c r="G48" s="68"/>
      <c r="H48" s="68"/>
    </row>
    <row r="49" spans="2:8">
      <c r="B49" s="66"/>
      <c r="C49" s="67"/>
      <c r="D49" s="67"/>
      <c r="E49" s="64"/>
      <c r="F49" s="63"/>
      <c r="G49" s="63"/>
      <c r="H49" s="62"/>
    </row>
    <row r="50" spans="2:8">
      <c r="B50" s="66"/>
      <c r="C50" s="62"/>
      <c r="D50" s="65"/>
      <c r="E50" s="64"/>
      <c r="F50" s="63"/>
      <c r="G50" s="63"/>
      <c r="H50" s="62"/>
    </row>
    <row r="51" spans="2:8">
      <c r="B51" s="66"/>
      <c r="C51" s="62"/>
      <c r="D51" s="65"/>
      <c r="E51" s="64"/>
      <c r="F51" s="63"/>
      <c r="G51" s="63"/>
      <c r="H51" s="62"/>
    </row>
    <row r="52" spans="2:8">
      <c r="B52" s="66"/>
      <c r="C52" s="62"/>
      <c r="D52" s="65"/>
      <c r="E52" s="64"/>
      <c r="F52" s="63"/>
      <c r="G52" s="63"/>
      <c r="H52" s="62"/>
    </row>
  </sheetData>
  <mergeCells count="3">
    <mergeCell ref="B2:H2"/>
    <mergeCell ref="B3:E3"/>
    <mergeCell ref="G3:H3"/>
  </mergeCells>
  <phoneticPr fontId="3" type="noConversion"/>
  <pageMargins left="0.7" right="0.7" top="0.75" bottom="0.75" header="0.3" footer="0.3"/>
  <pageSetup paperSize="9" orientation="portrait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463021E-6551-4951-A3DD-B3FDA8BC1602}">
  <sheetPr>
    <pageSetUpPr fitToPage="1"/>
  </sheetPr>
  <dimension ref="B1:V18"/>
  <sheetViews>
    <sheetView view="pageBreakPreview" zoomScaleNormal="100" zoomScaleSheetLayoutView="100" workbookViewId="0">
      <selection activeCell="J17" sqref="J17"/>
    </sheetView>
  </sheetViews>
  <sheetFormatPr defaultRowHeight="16.5"/>
  <cols>
    <col min="1" max="1" width="0.75" style="179" customWidth="1"/>
    <col min="2" max="2" width="4.25" style="179" customWidth="1"/>
    <col min="3" max="3" width="12.375" style="179" customWidth="1"/>
    <col min="4" max="4" width="55.25" style="179" customWidth="1"/>
    <col min="5" max="5" width="12.625" style="179" customWidth="1"/>
    <col min="6" max="6" width="11.75" style="179" customWidth="1"/>
    <col min="7" max="7" width="9.5" style="179" customWidth="1"/>
    <col min="8" max="16384" width="9" style="179"/>
  </cols>
  <sheetData>
    <row r="1" spans="2:22" ht="5.0999999999999996" customHeight="1"/>
    <row r="2" spans="2:22" ht="26.25">
      <c r="B2" s="169" t="s">
        <v>32</v>
      </c>
      <c r="C2" s="169"/>
      <c r="D2" s="169"/>
      <c r="E2" s="169"/>
      <c r="F2" s="169"/>
      <c r="G2" s="169"/>
      <c r="J2" s="188" t="s">
        <v>31</v>
      </c>
    </row>
    <row r="3" spans="2:22" ht="26.25" customHeight="1">
      <c r="B3" s="168" t="s">
        <v>372</v>
      </c>
      <c r="C3" s="168"/>
      <c r="D3" s="168"/>
      <c r="E3" s="167"/>
      <c r="F3" s="166" t="s">
        <v>29</v>
      </c>
      <c r="G3" s="166"/>
      <c r="J3" s="187" t="s">
        <v>28</v>
      </c>
      <c r="K3" s="186" t="s">
        <v>27</v>
      </c>
      <c r="L3" s="186" t="s">
        <v>26</v>
      </c>
      <c r="M3" s="187" t="s">
        <v>25</v>
      </c>
      <c r="N3" s="187" t="s">
        <v>12</v>
      </c>
      <c r="O3" s="186" t="s">
        <v>24</v>
      </c>
      <c r="P3" s="187" t="s">
        <v>23</v>
      </c>
      <c r="Q3" s="187" t="s">
        <v>22</v>
      </c>
      <c r="R3" s="186" t="s">
        <v>21</v>
      </c>
      <c r="S3" s="186" t="s">
        <v>20</v>
      </c>
      <c r="T3" s="186" t="s">
        <v>19</v>
      </c>
      <c r="U3" s="186" t="s">
        <v>18</v>
      </c>
      <c r="V3" s="186" t="s">
        <v>17</v>
      </c>
    </row>
    <row r="4" spans="2:22" ht="30" customHeight="1">
      <c r="B4" s="165" t="s">
        <v>16</v>
      </c>
      <c r="C4" s="165" t="s">
        <v>15</v>
      </c>
      <c r="D4" s="165" t="s">
        <v>14</v>
      </c>
      <c r="E4" s="165" t="s">
        <v>13</v>
      </c>
      <c r="F4" s="165" t="s">
        <v>12</v>
      </c>
      <c r="G4" s="165" t="s">
        <v>125</v>
      </c>
      <c r="J4" s="185" t="s">
        <v>11</v>
      </c>
      <c r="M4" s="185" t="s">
        <v>10</v>
      </c>
      <c r="N4" s="185" t="s">
        <v>9</v>
      </c>
      <c r="P4" s="185" t="s">
        <v>8</v>
      </c>
      <c r="Q4" s="185" t="s">
        <v>7</v>
      </c>
    </row>
    <row r="5" spans="2:22" ht="30" customHeight="1">
      <c r="B5" s="158">
        <v>1</v>
      </c>
      <c r="C5" s="155" t="s">
        <v>350</v>
      </c>
      <c r="D5" s="184" t="s">
        <v>371</v>
      </c>
      <c r="E5" s="189">
        <v>70000</v>
      </c>
      <c r="F5" s="155" t="s">
        <v>370</v>
      </c>
      <c r="G5" s="159" t="s">
        <v>369</v>
      </c>
    </row>
    <row r="6" spans="2:22" ht="30" customHeight="1">
      <c r="B6" s="158">
        <v>2</v>
      </c>
      <c r="C6" s="155" t="s">
        <v>346</v>
      </c>
      <c r="D6" s="184" t="s">
        <v>368</v>
      </c>
      <c r="E6" s="189">
        <v>682560</v>
      </c>
      <c r="F6" s="155" t="s">
        <v>367</v>
      </c>
      <c r="G6" s="164"/>
    </row>
    <row r="7" spans="2:22" ht="30" customHeight="1" thickBot="1">
      <c r="B7" s="158">
        <v>3</v>
      </c>
      <c r="C7" s="155" t="s">
        <v>343</v>
      </c>
      <c r="D7" s="184" t="s">
        <v>366</v>
      </c>
      <c r="E7" s="189">
        <v>177695</v>
      </c>
      <c r="F7" s="155" t="s">
        <v>365</v>
      </c>
      <c r="G7" s="164"/>
    </row>
    <row r="8" spans="2:22" ht="30" customHeight="1" thickTop="1">
      <c r="B8" s="182" t="s">
        <v>364</v>
      </c>
      <c r="C8" s="182"/>
      <c r="D8" s="182"/>
      <c r="E8" s="181">
        <f>SUM(E5:E7)</f>
        <v>930255</v>
      </c>
      <c r="F8" s="148"/>
      <c r="G8" s="180"/>
    </row>
    <row r="9" spans="2:22" ht="30" customHeight="1">
      <c r="B9" s="158">
        <v>1</v>
      </c>
      <c r="C9" s="155" t="s">
        <v>351</v>
      </c>
      <c r="D9" s="184" t="s">
        <v>363</v>
      </c>
      <c r="E9" s="189">
        <v>850000</v>
      </c>
      <c r="F9" s="155" t="s">
        <v>362</v>
      </c>
      <c r="G9" s="159" t="s">
        <v>345</v>
      </c>
    </row>
    <row r="10" spans="2:22" ht="30" customHeight="1">
      <c r="B10" s="158">
        <v>2</v>
      </c>
      <c r="C10" s="155" t="s">
        <v>272</v>
      </c>
      <c r="D10" s="184" t="s">
        <v>361</v>
      </c>
      <c r="E10" s="189">
        <v>1485600</v>
      </c>
      <c r="F10" s="155" t="s">
        <v>360</v>
      </c>
      <c r="G10" s="164"/>
    </row>
    <row r="11" spans="2:22" ht="30" customHeight="1">
      <c r="B11" s="158">
        <v>3</v>
      </c>
      <c r="C11" s="155" t="s">
        <v>343</v>
      </c>
      <c r="D11" s="184" t="s">
        <v>359</v>
      </c>
      <c r="E11" s="189">
        <v>371200</v>
      </c>
      <c r="F11" s="155" t="s">
        <v>358</v>
      </c>
      <c r="G11" s="164"/>
    </row>
    <row r="12" spans="2:22" ht="30" customHeight="1" thickBot="1">
      <c r="B12" s="190">
        <v>4</v>
      </c>
      <c r="C12" s="155" t="s">
        <v>343</v>
      </c>
      <c r="D12" s="184" t="s">
        <v>357</v>
      </c>
      <c r="E12" s="189">
        <v>106340</v>
      </c>
      <c r="F12" s="155" t="s">
        <v>356</v>
      </c>
      <c r="G12" s="164"/>
    </row>
    <row r="13" spans="2:22" ht="30" customHeight="1" thickTop="1">
      <c r="B13" s="182" t="s">
        <v>342</v>
      </c>
      <c r="C13" s="182"/>
      <c r="D13" s="182"/>
      <c r="E13" s="181">
        <f>SUM(E9:E12)</f>
        <v>2813140</v>
      </c>
      <c r="F13" s="148"/>
      <c r="G13" s="180"/>
    </row>
    <row r="14" spans="2:22" ht="30" customHeight="1">
      <c r="B14" s="158">
        <v>1</v>
      </c>
      <c r="C14" s="155" t="s">
        <v>339</v>
      </c>
      <c r="D14" s="184" t="s">
        <v>355</v>
      </c>
      <c r="E14" s="189">
        <v>1023000</v>
      </c>
      <c r="F14" s="155" t="s">
        <v>354</v>
      </c>
      <c r="G14" s="159" t="s">
        <v>340</v>
      </c>
    </row>
    <row r="15" spans="2:22" ht="30" customHeight="1" thickBot="1">
      <c r="B15" s="158">
        <v>2</v>
      </c>
      <c r="C15" s="155" t="s">
        <v>339</v>
      </c>
      <c r="D15" s="184" t="s">
        <v>353</v>
      </c>
      <c r="E15" s="189">
        <v>1167000</v>
      </c>
      <c r="F15" s="155" t="s">
        <v>352</v>
      </c>
      <c r="G15" s="164"/>
    </row>
    <row r="16" spans="2:22" ht="30" customHeight="1" thickTop="1">
      <c r="B16" s="182" t="s">
        <v>338</v>
      </c>
      <c r="C16" s="182"/>
      <c r="D16" s="182"/>
      <c r="E16" s="181">
        <f>SUM(E14:E15)</f>
        <v>2190000</v>
      </c>
      <c r="F16" s="148"/>
      <c r="G16" s="180"/>
    </row>
    <row r="17" s="179" customFormat="1" ht="30" customHeight="1"/>
    <row r="18" s="179" customFormat="1" ht="30" customHeight="1"/>
  </sheetData>
  <mergeCells count="9">
    <mergeCell ref="B13:D13"/>
    <mergeCell ref="G14:G15"/>
    <mergeCell ref="B16:D16"/>
    <mergeCell ref="B2:G2"/>
    <mergeCell ref="B3:D3"/>
    <mergeCell ref="F3:G3"/>
    <mergeCell ref="G5:G7"/>
    <mergeCell ref="B8:D8"/>
    <mergeCell ref="G9:G12"/>
  </mergeCells>
  <phoneticPr fontId="3" type="noConversion"/>
  <pageMargins left="0" right="0" top="0" bottom="0" header="0" footer="0"/>
  <pageSetup paperSize="9" scale="87" fitToHeight="0" orientation="portrait" r:id="rId1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145BFA8-724F-4BE8-A561-C89325AA2C1E}">
  <sheetPr>
    <pageSetUpPr fitToPage="1"/>
  </sheetPr>
  <dimension ref="B1:V24"/>
  <sheetViews>
    <sheetView view="pageBreakPreview" zoomScale="60" zoomScaleNormal="100" workbookViewId="0">
      <selection activeCell="M18" sqref="M18"/>
    </sheetView>
  </sheetViews>
  <sheetFormatPr defaultRowHeight="16.5"/>
  <cols>
    <col min="1" max="1" width="0.75" style="179" customWidth="1"/>
    <col min="2" max="2" width="4.25" style="179" customWidth="1"/>
    <col min="3" max="3" width="12.375" style="179" customWidth="1"/>
    <col min="4" max="4" width="55.25" style="179" customWidth="1"/>
    <col min="5" max="5" width="12.625" style="179" customWidth="1"/>
    <col min="6" max="6" width="11.75" style="179" customWidth="1"/>
    <col min="7" max="7" width="9.5" style="179" customWidth="1"/>
    <col min="8" max="16384" width="9" style="179"/>
  </cols>
  <sheetData>
    <row r="1" spans="2:22" ht="3" customHeight="1"/>
    <row r="2" spans="2:22" ht="30" customHeight="1">
      <c r="B2" s="169" t="s">
        <v>32</v>
      </c>
      <c r="C2" s="169"/>
      <c r="D2" s="169"/>
      <c r="E2" s="169"/>
      <c r="F2" s="169"/>
      <c r="G2" s="169"/>
      <c r="J2" s="188" t="s">
        <v>31</v>
      </c>
    </row>
    <row r="3" spans="2:22" ht="25.5" customHeight="1">
      <c r="B3" s="168" t="s">
        <v>403</v>
      </c>
      <c r="C3" s="168"/>
      <c r="D3" s="168"/>
      <c r="E3" s="167"/>
      <c r="F3" s="166" t="s">
        <v>29</v>
      </c>
      <c r="G3" s="166"/>
      <c r="J3" s="187" t="s">
        <v>28</v>
      </c>
      <c r="K3" s="186" t="s">
        <v>27</v>
      </c>
      <c r="L3" s="186" t="s">
        <v>26</v>
      </c>
      <c r="M3" s="187" t="s">
        <v>25</v>
      </c>
      <c r="N3" s="187" t="s">
        <v>12</v>
      </c>
      <c r="O3" s="186" t="s">
        <v>24</v>
      </c>
      <c r="P3" s="187" t="s">
        <v>23</v>
      </c>
      <c r="Q3" s="187" t="s">
        <v>22</v>
      </c>
      <c r="R3" s="186" t="s">
        <v>21</v>
      </c>
      <c r="S3" s="186" t="s">
        <v>20</v>
      </c>
      <c r="T3" s="186" t="s">
        <v>19</v>
      </c>
      <c r="U3" s="186" t="s">
        <v>18</v>
      </c>
      <c r="V3" s="186" t="s">
        <v>17</v>
      </c>
    </row>
    <row r="4" spans="2:22" ht="30" customHeight="1">
      <c r="B4" s="165" t="s">
        <v>16</v>
      </c>
      <c r="C4" s="165" t="s">
        <v>15</v>
      </c>
      <c r="D4" s="165" t="s">
        <v>14</v>
      </c>
      <c r="E4" s="165" t="s">
        <v>13</v>
      </c>
      <c r="F4" s="165" t="s">
        <v>12</v>
      </c>
      <c r="G4" s="165" t="s">
        <v>125</v>
      </c>
      <c r="J4" s="185" t="s">
        <v>11</v>
      </c>
      <c r="M4" s="185" t="s">
        <v>10</v>
      </c>
      <c r="N4" s="185" t="s">
        <v>9</v>
      </c>
      <c r="P4" s="185" t="s">
        <v>8</v>
      </c>
      <c r="Q4" s="185" t="s">
        <v>7</v>
      </c>
    </row>
    <row r="5" spans="2:22" ht="30" customHeight="1">
      <c r="B5" s="158">
        <v>1</v>
      </c>
      <c r="C5" s="155" t="s">
        <v>349</v>
      </c>
      <c r="D5" s="157" t="s">
        <v>402</v>
      </c>
      <c r="E5" s="183">
        <v>136000</v>
      </c>
      <c r="F5" s="155" t="s">
        <v>401</v>
      </c>
      <c r="G5" s="159" t="s">
        <v>318</v>
      </c>
    </row>
    <row r="6" spans="2:22" ht="30" customHeight="1">
      <c r="B6" s="158">
        <v>2</v>
      </c>
      <c r="C6" s="155" t="s">
        <v>349</v>
      </c>
      <c r="D6" s="157" t="s">
        <v>400</v>
      </c>
      <c r="E6" s="183">
        <v>499600</v>
      </c>
      <c r="F6" s="155" t="s">
        <v>399</v>
      </c>
      <c r="G6" s="164"/>
    </row>
    <row r="7" spans="2:22" ht="30" customHeight="1" thickBot="1">
      <c r="B7" s="158">
        <v>3</v>
      </c>
      <c r="C7" s="155" t="s">
        <v>344</v>
      </c>
      <c r="D7" s="157" t="s">
        <v>398</v>
      </c>
      <c r="E7" s="183">
        <v>150000</v>
      </c>
      <c r="F7" s="155" t="s">
        <v>397</v>
      </c>
      <c r="G7" s="164"/>
    </row>
    <row r="8" spans="2:22" ht="30" customHeight="1" thickTop="1">
      <c r="B8" s="182" t="s">
        <v>314</v>
      </c>
      <c r="C8" s="182"/>
      <c r="D8" s="182"/>
      <c r="E8" s="181">
        <f>SUM(E5:E7)</f>
        <v>785600</v>
      </c>
      <c r="F8" s="148"/>
      <c r="G8" s="180"/>
    </row>
    <row r="9" spans="2:22" ht="30" customHeight="1">
      <c r="B9" s="158">
        <v>1</v>
      </c>
      <c r="C9" s="155" t="s">
        <v>349</v>
      </c>
      <c r="D9" s="157" t="s">
        <v>384</v>
      </c>
      <c r="E9" s="183">
        <v>278990</v>
      </c>
      <c r="F9" s="155" t="s">
        <v>396</v>
      </c>
      <c r="G9" s="159" t="s">
        <v>369</v>
      </c>
    </row>
    <row r="10" spans="2:22" ht="30" customHeight="1" thickBot="1">
      <c r="B10" s="158">
        <v>2</v>
      </c>
      <c r="C10" s="155" t="s">
        <v>339</v>
      </c>
      <c r="D10" s="157" t="s">
        <v>395</v>
      </c>
      <c r="E10" s="183">
        <v>192000</v>
      </c>
      <c r="F10" s="155" t="s">
        <v>394</v>
      </c>
      <c r="G10" s="164"/>
    </row>
    <row r="11" spans="2:22" ht="30" customHeight="1" thickTop="1">
      <c r="B11" s="182" t="s">
        <v>364</v>
      </c>
      <c r="C11" s="182"/>
      <c r="D11" s="182"/>
      <c r="E11" s="181">
        <f>SUM(E9:E10)</f>
        <v>470990</v>
      </c>
      <c r="F11" s="148"/>
      <c r="G11" s="180"/>
    </row>
    <row r="12" spans="2:22" ht="30" customHeight="1">
      <c r="B12" s="158">
        <v>1</v>
      </c>
      <c r="C12" s="155" t="s">
        <v>349</v>
      </c>
      <c r="D12" s="157" t="s">
        <v>393</v>
      </c>
      <c r="E12" s="183">
        <v>781000</v>
      </c>
      <c r="F12" s="155" t="s">
        <v>392</v>
      </c>
      <c r="G12" s="159" t="s">
        <v>340</v>
      </c>
    </row>
    <row r="13" spans="2:22" ht="30" customHeight="1" thickBot="1">
      <c r="B13" s="158">
        <v>2</v>
      </c>
      <c r="C13" s="155" t="s">
        <v>343</v>
      </c>
      <c r="D13" s="157" t="s">
        <v>391</v>
      </c>
      <c r="E13" s="183">
        <v>769080</v>
      </c>
      <c r="F13" s="155" t="s">
        <v>390</v>
      </c>
      <c r="G13" s="164"/>
    </row>
    <row r="14" spans="2:22" ht="30" customHeight="1" thickTop="1">
      <c r="B14" s="182" t="s">
        <v>338</v>
      </c>
      <c r="C14" s="182"/>
      <c r="D14" s="182"/>
      <c r="E14" s="181">
        <f>SUM(E12:E13)</f>
        <v>1550080</v>
      </c>
      <c r="F14" s="148"/>
      <c r="G14" s="180"/>
    </row>
    <row r="15" spans="2:22" ht="30" customHeight="1">
      <c r="B15" s="158">
        <v>1</v>
      </c>
      <c r="C15" s="155" t="s">
        <v>349</v>
      </c>
      <c r="D15" s="157" t="s">
        <v>389</v>
      </c>
      <c r="E15" s="183">
        <v>269000</v>
      </c>
      <c r="F15" s="155" t="s">
        <v>388</v>
      </c>
      <c r="G15" s="159" t="s">
        <v>387</v>
      </c>
    </row>
    <row r="16" spans="2:22" ht="30" customHeight="1">
      <c r="B16" s="158">
        <v>2</v>
      </c>
      <c r="C16" s="155" t="s">
        <v>349</v>
      </c>
      <c r="D16" s="157" t="s">
        <v>386</v>
      </c>
      <c r="E16" s="183">
        <v>281440</v>
      </c>
      <c r="F16" s="155" t="s">
        <v>385</v>
      </c>
      <c r="G16" s="164"/>
    </row>
    <row r="17" spans="2:7" ht="30" customHeight="1" thickBot="1">
      <c r="B17" s="158">
        <v>3</v>
      </c>
      <c r="C17" s="155" t="s">
        <v>343</v>
      </c>
      <c r="D17" s="157" t="s">
        <v>384</v>
      </c>
      <c r="E17" s="183">
        <v>296600</v>
      </c>
      <c r="F17" s="155" t="s">
        <v>383</v>
      </c>
      <c r="G17" s="164"/>
    </row>
    <row r="18" spans="2:7" ht="30" customHeight="1" thickTop="1">
      <c r="B18" s="182" t="s">
        <v>382</v>
      </c>
      <c r="C18" s="182"/>
      <c r="D18" s="182"/>
      <c r="E18" s="181">
        <f>SUM(E15:E17)</f>
        <v>847040</v>
      </c>
      <c r="F18" s="148"/>
      <c r="G18" s="180"/>
    </row>
    <row r="19" spans="2:7" ht="30" customHeight="1">
      <c r="B19" s="158">
        <v>1</v>
      </c>
      <c r="C19" s="155" t="s">
        <v>349</v>
      </c>
      <c r="D19" s="157" t="s">
        <v>381</v>
      </c>
      <c r="E19" s="183">
        <v>1323960</v>
      </c>
      <c r="F19" s="155" t="s">
        <v>380</v>
      </c>
      <c r="G19" s="159" t="s">
        <v>379</v>
      </c>
    </row>
    <row r="20" spans="2:7" ht="30" customHeight="1">
      <c r="B20" s="158">
        <v>2</v>
      </c>
      <c r="C20" s="155" t="s">
        <v>348</v>
      </c>
      <c r="D20" s="157" t="s">
        <v>378</v>
      </c>
      <c r="E20" s="183">
        <v>1474410</v>
      </c>
      <c r="F20" s="155" t="s">
        <v>377</v>
      </c>
      <c r="G20" s="164"/>
    </row>
    <row r="21" spans="2:7" ht="30" customHeight="1">
      <c r="B21" s="158">
        <v>3</v>
      </c>
      <c r="C21" s="155" t="s">
        <v>347</v>
      </c>
      <c r="D21" s="157" t="s">
        <v>376</v>
      </c>
      <c r="E21" s="183">
        <v>1323960</v>
      </c>
      <c r="F21" s="155" t="s">
        <v>375</v>
      </c>
      <c r="G21" s="164"/>
    </row>
    <row r="22" spans="2:7" ht="30" customHeight="1" thickBot="1">
      <c r="B22" s="158">
        <v>4</v>
      </c>
      <c r="C22" s="155" t="s">
        <v>272</v>
      </c>
      <c r="D22" s="157" t="s">
        <v>374</v>
      </c>
      <c r="E22" s="183">
        <v>661980</v>
      </c>
      <c r="F22" s="155" t="s">
        <v>373</v>
      </c>
      <c r="G22" s="164"/>
    </row>
    <row r="23" spans="2:7" ht="30" customHeight="1" thickTop="1">
      <c r="B23" s="182" t="s">
        <v>341</v>
      </c>
      <c r="C23" s="182"/>
      <c r="D23" s="182"/>
      <c r="E23" s="181">
        <f>SUM(E19:E22)</f>
        <v>4784310</v>
      </c>
      <c r="F23" s="148"/>
      <c r="G23" s="180"/>
    </row>
    <row r="24" spans="2:7" ht="30" customHeight="1"/>
  </sheetData>
  <mergeCells count="13">
    <mergeCell ref="B2:G2"/>
    <mergeCell ref="B3:D3"/>
    <mergeCell ref="F3:G3"/>
    <mergeCell ref="G5:G7"/>
    <mergeCell ref="B8:D8"/>
    <mergeCell ref="G9:G10"/>
    <mergeCell ref="B23:D23"/>
    <mergeCell ref="B11:D11"/>
    <mergeCell ref="G12:G13"/>
    <mergeCell ref="B14:D14"/>
    <mergeCell ref="G15:G17"/>
    <mergeCell ref="B18:D18"/>
    <mergeCell ref="G19:G22"/>
  </mergeCells>
  <phoneticPr fontId="3" type="noConversion"/>
  <pageMargins left="0" right="0" top="0" bottom="0" header="0" footer="0"/>
  <pageSetup paperSize="9" scale="87" fitToHeight="0" orientation="portrait" r:id="rId1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02E2EFC-7340-47AB-8F38-BE00281FEC7D}">
  <sheetPr>
    <pageSetUpPr fitToPage="1"/>
  </sheetPr>
  <dimension ref="B1:W22"/>
  <sheetViews>
    <sheetView topLeftCell="A4" zoomScaleNormal="100" workbookViewId="0">
      <selection activeCell="C26" sqref="C26"/>
    </sheetView>
  </sheetViews>
  <sheetFormatPr defaultRowHeight="13.5"/>
  <cols>
    <col min="1" max="1" width="3.25" style="1" customWidth="1"/>
    <col min="2" max="2" width="4.25" style="1" customWidth="1"/>
    <col min="3" max="3" width="12.375" style="1" customWidth="1"/>
    <col min="4" max="4" width="55.25" style="1" customWidth="1"/>
    <col min="5" max="5" width="12.625" style="1" customWidth="1"/>
    <col min="6" max="6" width="11.75" style="1" customWidth="1"/>
    <col min="7" max="7" width="18.75" style="1" customWidth="1"/>
    <col min="8" max="16384" width="9" style="1"/>
  </cols>
  <sheetData>
    <row r="1" spans="2:23" ht="5.0999999999999996" customHeight="1"/>
    <row r="2" spans="2:23" ht="26.25">
      <c r="B2" s="57" t="s">
        <v>32</v>
      </c>
      <c r="C2" s="57"/>
      <c r="D2" s="57"/>
      <c r="E2" s="57"/>
      <c r="F2" s="57"/>
      <c r="G2" s="57"/>
      <c r="W2" s="28"/>
    </row>
    <row r="3" spans="2:23" ht="26.25" customHeight="1">
      <c r="B3" s="58" t="s">
        <v>453</v>
      </c>
      <c r="C3" s="58"/>
      <c r="D3" s="58"/>
      <c r="E3" s="33"/>
      <c r="F3" s="59" t="s">
        <v>29</v>
      </c>
      <c r="G3" s="59"/>
      <c r="W3" s="28"/>
    </row>
    <row r="4" spans="2:23" ht="20.100000000000001" customHeight="1">
      <c r="B4" s="30" t="s">
        <v>16</v>
      </c>
      <c r="C4" s="30" t="s">
        <v>15</v>
      </c>
      <c r="D4" s="30" t="s">
        <v>14</v>
      </c>
      <c r="E4" s="30" t="s">
        <v>13</v>
      </c>
      <c r="F4" s="30" t="s">
        <v>12</v>
      </c>
      <c r="G4" s="30" t="s">
        <v>11</v>
      </c>
      <c r="W4" s="28"/>
    </row>
    <row r="5" spans="2:23" ht="30" customHeight="1">
      <c r="B5" s="158">
        <v>1</v>
      </c>
      <c r="C5" s="195">
        <v>45929</v>
      </c>
      <c r="D5" s="193" t="s">
        <v>404</v>
      </c>
      <c r="E5" s="156" t="s">
        <v>452</v>
      </c>
      <c r="F5" s="155" t="s">
        <v>451</v>
      </c>
      <c r="G5" s="157" t="s">
        <v>215</v>
      </c>
    </row>
    <row r="6" spans="2:23" ht="30" customHeight="1">
      <c r="B6" s="158">
        <v>2</v>
      </c>
      <c r="C6" s="195">
        <v>45945</v>
      </c>
      <c r="D6" s="193" t="s">
        <v>450</v>
      </c>
      <c r="E6" s="156" t="s">
        <v>449</v>
      </c>
      <c r="F6" s="155" t="s">
        <v>448</v>
      </c>
      <c r="G6" s="157" t="s">
        <v>215</v>
      </c>
      <c r="K6" s="196"/>
    </row>
    <row r="7" spans="2:23" ht="30" customHeight="1">
      <c r="B7" s="158">
        <v>3</v>
      </c>
      <c r="C7" s="195">
        <v>45945</v>
      </c>
      <c r="D7" s="193" t="s">
        <v>447</v>
      </c>
      <c r="E7" s="156" t="s">
        <v>446</v>
      </c>
      <c r="F7" s="155" t="s">
        <v>445</v>
      </c>
      <c r="G7" s="157" t="s">
        <v>5</v>
      </c>
    </row>
    <row r="8" spans="2:23" ht="30" customHeight="1">
      <c r="B8" s="158">
        <v>4</v>
      </c>
      <c r="C8" s="195">
        <v>45953</v>
      </c>
      <c r="D8" s="193" t="s">
        <v>444</v>
      </c>
      <c r="E8" s="156" t="s">
        <v>443</v>
      </c>
      <c r="F8" s="155" t="s">
        <v>442</v>
      </c>
      <c r="G8" s="157" t="s">
        <v>215</v>
      </c>
    </row>
    <row r="9" spans="2:23" ht="30" customHeight="1">
      <c r="B9" s="158">
        <v>5</v>
      </c>
      <c r="C9" s="195">
        <v>45971</v>
      </c>
      <c r="D9" s="193" t="s">
        <v>441</v>
      </c>
      <c r="E9" s="156" t="s">
        <v>440</v>
      </c>
      <c r="F9" s="155" t="s">
        <v>439</v>
      </c>
      <c r="G9" s="157" t="s">
        <v>215</v>
      </c>
    </row>
    <row r="10" spans="2:23" ht="30" customHeight="1">
      <c r="B10" s="158">
        <v>6</v>
      </c>
      <c r="C10" s="195">
        <v>45971</v>
      </c>
      <c r="D10" s="193" t="s">
        <v>438</v>
      </c>
      <c r="E10" s="156" t="s">
        <v>437</v>
      </c>
      <c r="F10" s="155" t="s">
        <v>436</v>
      </c>
      <c r="G10" s="157" t="s">
        <v>215</v>
      </c>
    </row>
    <row r="11" spans="2:23" ht="30" customHeight="1">
      <c r="B11" s="158">
        <v>7</v>
      </c>
      <c r="C11" s="195">
        <v>46001</v>
      </c>
      <c r="D11" s="193" t="s">
        <v>435</v>
      </c>
      <c r="E11" s="156" t="s">
        <v>434</v>
      </c>
      <c r="F11" s="155" t="s">
        <v>433</v>
      </c>
      <c r="G11" s="157" t="s">
        <v>215</v>
      </c>
    </row>
    <row r="12" spans="2:23" ht="30" customHeight="1">
      <c r="B12" s="158">
        <v>8</v>
      </c>
      <c r="C12" s="195">
        <v>46001</v>
      </c>
      <c r="D12" s="193" t="s">
        <v>432</v>
      </c>
      <c r="E12" s="156" t="s">
        <v>431</v>
      </c>
      <c r="F12" s="155" t="s">
        <v>430</v>
      </c>
      <c r="G12" s="157" t="s">
        <v>215</v>
      </c>
    </row>
    <row r="13" spans="2:23" ht="30" customHeight="1">
      <c r="B13" s="158">
        <v>9</v>
      </c>
      <c r="C13" s="195">
        <v>46013</v>
      </c>
      <c r="D13" s="193" t="s">
        <v>429</v>
      </c>
      <c r="E13" s="156" t="s">
        <v>428</v>
      </c>
      <c r="F13" s="155" t="s">
        <v>427</v>
      </c>
      <c r="G13" s="157" t="s">
        <v>5</v>
      </c>
    </row>
    <row r="14" spans="2:23" ht="30" customHeight="1">
      <c r="B14" s="158">
        <v>10</v>
      </c>
      <c r="C14" s="195">
        <v>46037</v>
      </c>
      <c r="D14" s="193" t="s">
        <v>426</v>
      </c>
      <c r="E14" s="156" t="s">
        <v>425</v>
      </c>
      <c r="F14" s="155" t="s">
        <v>424</v>
      </c>
      <c r="G14" s="157" t="s">
        <v>5</v>
      </c>
    </row>
    <row r="15" spans="2:23" ht="30" customHeight="1">
      <c r="B15" s="158">
        <v>11</v>
      </c>
      <c r="C15" s="195">
        <v>46037</v>
      </c>
      <c r="D15" s="193" t="s">
        <v>423</v>
      </c>
      <c r="E15" s="156" t="s">
        <v>422</v>
      </c>
      <c r="F15" s="155" t="s">
        <v>421</v>
      </c>
      <c r="G15" s="157" t="s">
        <v>5</v>
      </c>
    </row>
    <row r="16" spans="2:23" ht="30" customHeight="1">
      <c r="B16" s="158">
        <v>12</v>
      </c>
      <c r="C16" s="195">
        <v>46045</v>
      </c>
      <c r="D16" s="193" t="s">
        <v>420</v>
      </c>
      <c r="E16" s="156" t="s">
        <v>419</v>
      </c>
      <c r="F16" s="155" t="s">
        <v>418</v>
      </c>
      <c r="G16" s="157" t="s">
        <v>5</v>
      </c>
    </row>
    <row r="17" spans="2:7" ht="30" customHeight="1">
      <c r="B17" s="158">
        <v>13</v>
      </c>
      <c r="C17" s="195">
        <v>46063</v>
      </c>
      <c r="D17" s="193" t="s">
        <v>417</v>
      </c>
      <c r="E17" s="156" t="s">
        <v>416</v>
      </c>
      <c r="F17" s="155" t="s">
        <v>415</v>
      </c>
      <c r="G17" s="157" t="s">
        <v>5</v>
      </c>
    </row>
    <row r="18" spans="2:7" ht="30" customHeight="1">
      <c r="B18" s="158">
        <v>14</v>
      </c>
      <c r="C18" s="194">
        <v>46063</v>
      </c>
      <c r="D18" s="193" t="s">
        <v>414</v>
      </c>
      <c r="E18" s="156" t="s">
        <v>413</v>
      </c>
      <c r="F18" s="155" t="s">
        <v>412</v>
      </c>
      <c r="G18" s="157" t="s">
        <v>215</v>
      </c>
    </row>
    <row r="19" spans="2:7" ht="30" customHeight="1">
      <c r="B19" s="158">
        <v>15</v>
      </c>
      <c r="C19" s="194">
        <v>46063</v>
      </c>
      <c r="D19" s="193" t="s">
        <v>411</v>
      </c>
      <c r="E19" s="156" t="s">
        <v>410</v>
      </c>
      <c r="F19" s="155" t="s">
        <v>409</v>
      </c>
      <c r="G19" s="157" t="s">
        <v>215</v>
      </c>
    </row>
    <row r="20" spans="2:7" ht="30" customHeight="1" thickBot="1">
      <c r="B20" s="158">
        <v>16</v>
      </c>
      <c r="C20" s="194">
        <v>46076</v>
      </c>
      <c r="D20" s="193" t="s">
        <v>408</v>
      </c>
      <c r="E20" s="192" t="s">
        <v>407</v>
      </c>
      <c r="F20" s="155" t="s">
        <v>406</v>
      </c>
      <c r="G20" s="157" t="s">
        <v>5</v>
      </c>
    </row>
    <row r="21" spans="2:7" ht="22.9" customHeight="1" thickTop="1">
      <c r="B21" s="60" t="s">
        <v>0</v>
      </c>
      <c r="C21" s="60"/>
      <c r="D21" s="60"/>
      <c r="E21" s="191" t="s">
        <v>405</v>
      </c>
      <c r="F21" s="2"/>
      <c r="G21" s="2"/>
    </row>
    <row r="22" spans="2:7" ht="5.0999999999999996" customHeight="1"/>
  </sheetData>
  <mergeCells count="4">
    <mergeCell ref="B2:G2"/>
    <mergeCell ref="B3:D3"/>
    <mergeCell ref="F3:G3"/>
    <mergeCell ref="B21:D21"/>
  </mergeCells>
  <phoneticPr fontId="3" type="noConversion"/>
  <pageMargins left="0" right="0" top="0" bottom="0" header="0" footer="0"/>
  <pageSetup paperSize="9" scale="31" fitToHeight="0" orientation="portrait" r:id="rId1"/>
  <headerFooter alignWithMargins="0"/>
  <rowBreaks count="1" manualBreakCount="1">
    <brk id="21" max="6" man="1"/>
  </rowBreaks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F67628C-C3F0-419A-BC8C-B8912CD434A6}">
  <dimension ref="A1"/>
  <sheetViews>
    <sheetView workbookViewId="0"/>
  </sheetViews>
  <sheetFormatPr defaultRowHeight="16.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14</vt:i4>
      </vt:variant>
      <vt:variant>
        <vt:lpstr>이름 지정된 범위</vt:lpstr>
      </vt:variant>
      <vt:variant>
        <vt:i4>12</vt:i4>
      </vt:variant>
    </vt:vector>
  </HeadingPairs>
  <TitlesOfParts>
    <vt:vector size="26" baseType="lpstr">
      <vt:lpstr>(대학원)전자전기공학과</vt:lpstr>
      <vt:lpstr>(대학원)미래전지융합공학과</vt:lpstr>
      <vt:lpstr>(대학원)기술창업학과</vt:lpstr>
      <vt:lpstr>(대학원)정보통신공학과</vt:lpstr>
      <vt:lpstr>(대학원)지식재산학과</vt:lpstr>
      <vt:lpstr>대학원)건설환경공학과</vt:lpstr>
      <vt:lpstr>(대학원)화학공학과</vt:lpstr>
      <vt:lpstr>(대학원)기계공학과</vt:lpstr>
      <vt:lpstr>(대학원)건축공학과</vt:lpstr>
      <vt:lpstr>(대학원)건축학과</vt:lpstr>
      <vt:lpstr>(대학원)산업시스템공학과</vt:lpstr>
      <vt:lpstr>(대학원)핀테크블록체인학과</vt:lpstr>
      <vt:lpstr>(대학원)에너지신소재공학과</vt:lpstr>
      <vt:lpstr>Sheet1</vt:lpstr>
      <vt:lpstr>'(대학원)산업시스템공학과'!Print_Area</vt:lpstr>
      <vt:lpstr>'(대학원)핀테크블록체인학과'!Print_Area</vt:lpstr>
      <vt:lpstr>'(대학원)건축공학과'!Print_Titles</vt:lpstr>
      <vt:lpstr>'(대학원)기계공학과'!Print_Titles</vt:lpstr>
      <vt:lpstr>'(대학원)기술창업학과'!Print_Titles</vt:lpstr>
      <vt:lpstr>'(대학원)미래전지융합공학과'!Print_Titles</vt:lpstr>
      <vt:lpstr>'(대학원)산업시스템공학과'!Print_Titles</vt:lpstr>
      <vt:lpstr>'(대학원)에너지신소재공학과'!Print_Titles</vt:lpstr>
      <vt:lpstr>'(대학원)전자전기공학과'!Print_Titles</vt:lpstr>
      <vt:lpstr>'(대학원)핀테크블록체인학과'!Print_Titles</vt:lpstr>
      <vt:lpstr>'(대학원)화학공학과'!Print_Titles</vt:lpstr>
      <vt:lpstr>'대학원)건설환경공학과'!Print_Titles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전누리/공과대학·첨단융합대학 학사운영실</dc:creator>
  <cp:lastModifiedBy>전누리/공과대학·첨단융합대학 학사운영실</cp:lastModifiedBy>
  <dcterms:created xsi:type="dcterms:W3CDTF">2026-03-13T08:01:32Z</dcterms:created>
  <dcterms:modified xsi:type="dcterms:W3CDTF">2026-03-16T04:27:07Z</dcterms:modified>
</cp:coreProperties>
</file>